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6"/>
  <workbookPr/>
  <mc:AlternateContent xmlns:mc="http://schemas.openxmlformats.org/markup-compatibility/2006">
    <mc:Choice Requires="x15">
      <x15ac:absPath xmlns:x15ac="http://schemas.microsoft.com/office/spreadsheetml/2010/11/ac" url="/Users/Fabio/Library/CloudStorage/Dropbox/Fabs/Projects/C95-C95 FGF2 Dimer/Revision/r2_VOR/SourceFiles/"/>
    </mc:Choice>
  </mc:AlternateContent>
  <xr:revisionPtr revIDLastSave="0" documentId="13_ncr:1_{6063A5B5-7099-9042-9A6D-7CBFFBA5A273}" xr6:coauthVersionLast="47" xr6:coauthVersionMax="47" xr10:uidLastSave="{00000000-0000-0000-0000-000000000000}"/>
  <bookViews>
    <workbookView xWindow="19960" yWindow="700" windowWidth="28800" windowHeight="16280" xr2:uid="{00000000-000D-0000-FFFF-FFFF00000000}"/>
  </bookViews>
  <sheets>
    <sheet name="Fig.7B,C,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8" l="1"/>
  <c r="E8" i="8"/>
  <c r="C8" i="8"/>
  <c r="H7" i="8"/>
  <c r="G7" i="8"/>
  <c r="F7" i="8"/>
  <c r="E7" i="8"/>
  <c r="D7" i="8"/>
  <c r="C7" i="8"/>
</calcChain>
</file>

<file path=xl/sharedStrings.xml><?xml version="1.0" encoding="utf-8"?>
<sst xmlns="http://schemas.openxmlformats.org/spreadsheetml/2006/main" count="697" uniqueCount="199">
  <si>
    <t>C77A</t>
  </si>
  <si>
    <t>C95A</t>
  </si>
  <si>
    <t>WT</t>
  </si>
  <si>
    <t>C77/95A</t>
  </si>
  <si>
    <t>Panel C</t>
  </si>
  <si>
    <t>Panel E</t>
  </si>
  <si>
    <t>Exp. 1</t>
  </si>
  <si>
    <t>Exp. 2</t>
  </si>
  <si>
    <t>Exp.1</t>
  </si>
  <si>
    <t>Exp.2</t>
  </si>
  <si>
    <t>Exp.3</t>
  </si>
  <si>
    <t>Exp.4</t>
  </si>
  <si>
    <t>Mean</t>
  </si>
  <si>
    <t>SD</t>
  </si>
  <si>
    <t>PanelB</t>
  </si>
  <si>
    <t>Experiment</t>
  </si>
  <si>
    <t>KD (M)</t>
  </si>
  <si>
    <t>KD Error</t>
  </si>
  <si>
    <t>ka (1/Ms)</t>
  </si>
  <si>
    <t>ka Error</t>
  </si>
  <si>
    <t>kdis (1/s)</t>
  </si>
  <si>
    <t>kdis Error</t>
  </si>
  <si>
    <t>Fig.7</t>
  </si>
  <si>
    <t>Index</t>
  </si>
  <si>
    <t>Color</t>
  </si>
  <si>
    <t>Sensor Location</t>
  </si>
  <si>
    <t>Sensor Type</t>
  </si>
  <si>
    <t>Sensor Lot No</t>
  </si>
  <si>
    <t>Sample ID</t>
  </si>
  <si>
    <t>Dissoc. Loc.</t>
  </si>
  <si>
    <t>Loading Loc.</t>
  </si>
  <si>
    <t>Loading Sample ID</t>
  </si>
  <si>
    <t>Loading Conc. (µg/ml)</t>
  </si>
  <si>
    <t>Cycle</t>
  </si>
  <si>
    <t>Conc. (nM)</t>
  </si>
  <si>
    <t>Response</t>
  </si>
  <si>
    <t>Rmax</t>
  </si>
  <si>
    <t>Rmax Error</t>
  </si>
  <si>
    <t>kobs (1/s)</t>
  </si>
  <si>
    <t>kobs Error</t>
  </si>
  <si>
    <t>Req</t>
  </si>
  <si>
    <t>Req/Rmax(%)</t>
  </si>
  <si>
    <t>Full X^2</t>
  </si>
  <si>
    <t>Full R^2</t>
  </si>
  <si>
    <t>File location</t>
  </si>
  <si>
    <t>#C73800</t>
  </si>
  <si>
    <t>t1B5</t>
  </si>
  <si>
    <t>SA (Streptavidin)</t>
  </si>
  <si>
    <t>p1B7</t>
  </si>
  <si>
    <t>HisFGF2-WT</t>
  </si>
  <si>
    <t>p1B6</t>
  </si>
  <si>
    <t>HisA1sCD3-Biotin 1:1,5</t>
  </si>
  <si>
    <t>C:\Users\incucyte\Desktop\Julia\220927_FGF2-WT titration_2\220927_001.frd</t>
  </si>
  <si>
    <t>#46B1C2</t>
  </si>
  <si>
    <t>t1C5</t>
  </si>
  <si>
    <t>p1C7</t>
  </si>
  <si>
    <t>p1C6</t>
  </si>
  <si>
    <t>C:\Users\incucyte\Desktop\Julia\220927_FGF2-WT titration_2\220927_002.frd</t>
  </si>
  <si>
    <t>#3BC82D</t>
  </si>
  <si>
    <t>t1D5</t>
  </si>
  <si>
    <t>p1D7</t>
  </si>
  <si>
    <t>p1D6</t>
  </si>
  <si>
    <t>C:\Users\incucyte\Desktop\Julia\220927_FGF2-WT titration_2\220927_003.frd</t>
  </si>
  <si>
    <t>#FFA238</t>
  </si>
  <si>
    <t>t1E5</t>
  </si>
  <si>
    <t>p1E7</t>
  </si>
  <si>
    <t>p1E6</t>
  </si>
  <si>
    <t>C:\Users\incucyte\Desktop\Julia\220927_FGF2-WT titration_2\220927_004.frd</t>
  </si>
  <si>
    <t>#B185F2</t>
  </si>
  <si>
    <t>t1F5</t>
  </si>
  <si>
    <t>p1F7</t>
  </si>
  <si>
    <t>p1F6</t>
  </si>
  <si>
    <t>C:\Users\incucyte\Desktop\Julia\220927_FGF2-WT titration_2\220927_005.frd</t>
  </si>
  <si>
    <t>#228999</t>
  </si>
  <si>
    <t>t1G5</t>
  </si>
  <si>
    <t>p1G7</t>
  </si>
  <si>
    <t>p1G6</t>
  </si>
  <si>
    <t>C:\Users\incucyte\Desktop\Julia\220927_FGF2-WT titration_2\220927_006.frd</t>
  </si>
  <si>
    <t>#FF674D</t>
  </si>
  <si>
    <t>t1H5</t>
  </si>
  <si>
    <t>p1H7</t>
  </si>
  <si>
    <t>p1H6</t>
  </si>
  <si>
    <t>C:\Users\incucyte\Desktop\Julia\220927_FGF2-WT titration_2\220927_007.frd</t>
  </si>
  <si>
    <t>p1B11</t>
  </si>
  <si>
    <t>p1B10</t>
  </si>
  <si>
    <t>C:\Users\incucyte\Desktop\Julia\220928_FGF2-WT titration_1\220928_001.frd</t>
  </si>
  <si>
    <t>p1C11</t>
  </si>
  <si>
    <t>p1C10</t>
  </si>
  <si>
    <t>C:\Users\incucyte\Desktop\Julia\220928_FGF2-WT titration_1\220928_002.frd</t>
  </si>
  <si>
    <t>p1D11</t>
  </si>
  <si>
    <t>p1D10</t>
  </si>
  <si>
    <t>C:\Users\incucyte\Desktop\Julia\220928_FGF2-WT titration_1\220928_003.frd</t>
  </si>
  <si>
    <t>p1E11</t>
  </si>
  <si>
    <t>p1E10</t>
  </si>
  <si>
    <t>C:\Users\incucyte\Desktop\Julia\220928_FGF2-WT titration_1\220928_004.frd</t>
  </si>
  <si>
    <t>p1F11</t>
  </si>
  <si>
    <t>p1F10</t>
  </si>
  <si>
    <t>C:\Users\incucyte\Desktop\Julia\220928_FGF2-WT titration_1\220928_005.frd</t>
  </si>
  <si>
    <t>p1G11</t>
  </si>
  <si>
    <t>p1G10</t>
  </si>
  <si>
    <t>C:\Users\incucyte\Desktop\Julia\220928_FGF2-WT titration_1\220928_006.frd</t>
  </si>
  <si>
    <t>p1H11</t>
  </si>
  <si>
    <t>p1H10</t>
  </si>
  <si>
    <t>C:\Users\incucyte\Desktop\Julia\220928_FGF2-WT titration_1\220928_007.frd</t>
  </si>
  <si>
    <t>t1B7</t>
  </si>
  <si>
    <t>t1C7</t>
  </si>
  <si>
    <t>t1D7</t>
  </si>
  <si>
    <t>t1E7</t>
  </si>
  <si>
    <t>t1F7</t>
  </si>
  <si>
    <t>t1G7</t>
  </si>
  <si>
    <t>t1H7</t>
  </si>
  <si>
    <t>C:\Users\incucyte\Desktop\Julia\220928_FGF2-WT titration_2\220928_001.frd</t>
  </si>
  <si>
    <t>C:\Users\incucyte\Desktop\Julia\220928_FGF2-WT titration_2\220928_002.frd</t>
  </si>
  <si>
    <t>C:\Users\incucyte\Desktop\Julia\220928_FGF2-WT titration_2\220928_003.frd</t>
  </si>
  <si>
    <t>C:\Users\incucyte\Desktop\Julia\220928_FGF2-WT titration_2\220928_004.frd</t>
  </si>
  <si>
    <t>C:\Users\incucyte\Desktop\Julia\220928_FGF2-WT titration_2\220928_005.frd</t>
  </si>
  <si>
    <t>C:\Users\incucyte\Desktop\Julia\220928_FGF2-WT titration_2\220928_006.frd</t>
  </si>
  <si>
    <t>C:\Users\incucyte\Desktop\Julia\220928_FGF2-WT titration_2\220928_007.frd</t>
  </si>
  <si>
    <t xml:space="preserve">Step Name </t>
  </si>
  <si>
    <t xml:space="preserve">Step Time </t>
  </si>
  <si>
    <t xml:space="preserve">Step Type Name </t>
  </si>
  <si>
    <t>StepType</t>
  </si>
  <si>
    <t>Equilibration</t>
  </si>
  <si>
    <t>Custom</t>
  </si>
  <si>
    <t>CUSTOM</t>
  </si>
  <si>
    <t>Loading</t>
  </si>
  <si>
    <t>LOADING</t>
  </si>
  <si>
    <t>Wash</t>
  </si>
  <si>
    <t>Baseline</t>
  </si>
  <si>
    <t>BASELINE</t>
  </si>
  <si>
    <t>Association</t>
  </si>
  <si>
    <t>ASSOC</t>
  </si>
  <si>
    <t>Dissociation</t>
  </si>
  <si>
    <t>DISASSOC</t>
  </si>
  <si>
    <t>Data Correction Settings</t>
  </si>
  <si>
    <t xml:space="preserve">Align Y: </t>
  </si>
  <si>
    <t>Average of Baseline Step</t>
  </si>
  <si>
    <t xml:space="preserve">Inter-step Correction: </t>
  </si>
  <si>
    <t>Dissociation Step</t>
  </si>
  <si>
    <t xml:space="preserve">Time: </t>
  </si>
  <si>
    <t xml:space="preserve">Savitzky-Golay Filter: </t>
  </si>
  <si>
    <t>Yes</t>
  </si>
  <si>
    <t xml:space="preserve">Flip Data Cycle Index: </t>
  </si>
  <si>
    <t>Reference Sensor Subtraction:</t>
  </si>
  <si>
    <t>None</t>
  </si>
  <si>
    <t>Reference Well Subtraction:</t>
  </si>
  <si>
    <t>p1B8 - p1A8</t>
  </si>
  <si>
    <t>p1C8 - p1A8</t>
  </si>
  <si>
    <t>p1D8 - p1A8</t>
  </si>
  <si>
    <t>p1E8 - p1A8</t>
  </si>
  <si>
    <t>p1F8 - p1A8</t>
  </si>
  <si>
    <t>p1G8 - p1A8</t>
  </si>
  <si>
    <t>p1H8 - p1A8</t>
  </si>
  <si>
    <t>Fit Step(s)::</t>
  </si>
  <si>
    <t>Association &amp; Dissociation</t>
  </si>
  <si>
    <t>Fit Model:</t>
  </si>
  <si>
    <t>1:1 Model</t>
  </si>
  <si>
    <t>Fit Type:</t>
  </si>
  <si>
    <t>Global</t>
  </si>
  <si>
    <t>Dissoc Baseline:</t>
  </si>
  <si>
    <t>Full (i.e. reach pre-association baseline)</t>
  </si>
  <si>
    <t>Fit Group By:</t>
  </si>
  <si>
    <t>Rmax:</t>
  </si>
  <si>
    <t>Rmax unlinked by sensor</t>
  </si>
  <si>
    <t>Assoc Start (sec):</t>
  </si>
  <si>
    <t>Assoc End (sec):</t>
  </si>
  <si>
    <t>Dissoc Start (sec):</t>
  </si>
  <si>
    <t>Dissoc End (sec):</t>
  </si>
  <si>
    <t>Steady State:</t>
  </si>
  <si>
    <t>R equilibrium</t>
  </si>
  <si>
    <t>Start: 175</t>
  </si>
  <si>
    <t>Time: 0</t>
  </si>
  <si>
    <t>End: 180</t>
  </si>
  <si>
    <t>p1B12 - p1A12</t>
  </si>
  <si>
    <t>p1C12 - p1A12</t>
  </si>
  <si>
    <t>p1D12 - p1A12</t>
  </si>
  <si>
    <t>p1E12 - p1A12</t>
  </si>
  <si>
    <t>p1F12 - p1A12</t>
  </si>
  <si>
    <t>p1G12 - p1A12</t>
  </si>
  <si>
    <t>p1H12 - p1A12</t>
  </si>
  <si>
    <t>Curves of Exp.1 are shown</t>
  </si>
  <si>
    <t>Curves of Exp.2 are shown</t>
  </si>
  <si>
    <t>K54/60E/C77A</t>
  </si>
  <si>
    <t>K54/60E</t>
  </si>
  <si>
    <t>Phase Shift (nm)</t>
  </si>
  <si>
    <t>HisFGF2</t>
  </si>
  <si>
    <t>p1B10 - p1A10</t>
  </si>
  <si>
    <t>p1C10 - p1A10</t>
  </si>
  <si>
    <t>p1D10 - p1A10</t>
  </si>
  <si>
    <t>p1E10 - p1A10</t>
  </si>
  <si>
    <t>p1F10 - p1A10</t>
  </si>
  <si>
    <t>p1G10 - p1A10</t>
  </si>
  <si>
    <t>Local</t>
  </si>
  <si>
    <t>p1B4 - p1A4</t>
  </si>
  <si>
    <t>p1C4 - p1A4</t>
  </si>
  <si>
    <t>p1D4 - p1A4</t>
  </si>
  <si>
    <t>p1E4 - p1A4</t>
  </si>
  <si>
    <t>p1F4 - p1A4</t>
  </si>
  <si>
    <t>p1G4 - p1A4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</si>
</sst>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8.5"/>
      <color indexed="8"/>
      <name val="Arial"/>
      <family val="2"/>
    </font>
    <font>
      <sz val="8.5"/>
      <color indexed="8"/>
      <name val="Arial"/>
      <family val="2"/>
    </font>
    <font>
      <b/>
      <sz val="8.5"/>
      <color theme="1"/>
      <name val="Arial"/>
      <family val="2"/>
    </font>
    <font>
      <sz val="8.5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13" xfId="0" applyBorder="1"/>
    <xf numFmtId="0" fontId="4" fillId="0" borderId="0" xfId="0" applyFont="1"/>
    <xf numFmtId="11" fontId="6" fillId="0" borderId="0" xfId="0" applyNumberFormat="1" applyFont="1"/>
    <xf numFmtId="0" fontId="0" fillId="0" borderId="16" xfId="0" applyBorder="1"/>
    <xf numFmtId="0" fontId="5" fillId="0" borderId="17" xfId="0" applyFont="1" applyBorder="1"/>
    <xf numFmtId="0" fontId="5" fillId="0" borderId="18" xfId="0" applyFont="1" applyBorder="1"/>
    <xf numFmtId="0" fontId="0" fillId="0" borderId="19" xfId="0" applyBorder="1"/>
    <xf numFmtId="11" fontId="6" fillId="0" borderId="20" xfId="0" applyNumberFormat="1" applyFont="1" applyBorder="1"/>
    <xf numFmtId="0" fontId="2" fillId="0" borderId="19" xfId="0" applyFont="1" applyBorder="1"/>
    <xf numFmtId="11" fontId="2" fillId="0" borderId="0" xfId="0" applyNumberFormat="1" applyFont="1"/>
    <xf numFmtId="11" fontId="0" fillId="0" borderId="0" xfId="0" applyNumberFormat="1"/>
    <xf numFmtId="11" fontId="0" fillId="0" borderId="20" xfId="0" applyNumberFormat="1" applyBorder="1"/>
    <xf numFmtId="0" fontId="2" fillId="0" borderId="21" xfId="0" applyFont="1" applyBorder="1"/>
    <xf numFmtId="11" fontId="2" fillId="0" borderId="22" xfId="0" applyNumberFormat="1" applyFont="1" applyBorder="1"/>
    <xf numFmtId="11" fontId="0" fillId="0" borderId="22" xfId="0" applyNumberFormat="1" applyBorder="1"/>
    <xf numFmtId="11" fontId="0" fillId="0" borderId="23" xfId="0" applyNumberFormat="1" applyBorder="1"/>
    <xf numFmtId="0" fontId="6" fillId="0" borderId="0" xfId="0" applyFont="1"/>
    <xf numFmtId="1" fontId="7" fillId="0" borderId="0" xfId="0" applyNumberFormat="1" applyFont="1"/>
    <xf numFmtId="1" fontId="0" fillId="0" borderId="0" xfId="0" applyNumberFormat="1"/>
    <xf numFmtId="1" fontId="6" fillId="0" borderId="0" xfId="0" applyNumberFormat="1" applyFont="1"/>
    <xf numFmtId="14" fontId="0" fillId="0" borderId="0" xfId="0" applyNumberFormat="1"/>
    <xf numFmtId="0" fontId="7" fillId="0" borderId="0" xfId="0" applyFont="1"/>
    <xf numFmtId="49" fontId="0" fillId="0" borderId="0" xfId="0" applyNumberForma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1" fontId="8" fillId="0" borderId="0" xfId="0" applyNumberFormat="1" applyFont="1"/>
    <xf numFmtId="0" fontId="0" fillId="0" borderId="0" xfId="0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Normal" xfId="0" builtinId="0"/>
    <cellStyle name="Normal 2" xfId="1" xr:uid="{846CBE8D-46A3-0149-BB0F-E205963B4F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73</xdr:row>
      <xdr:rowOff>177800</xdr:rowOff>
    </xdr:from>
    <xdr:to>
      <xdr:col>3</xdr:col>
      <xdr:colOff>815340</xdr:colOff>
      <xdr:row>84</xdr:row>
      <xdr:rowOff>137123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1E2F428-CA65-FC4E-8878-507A026524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135100"/>
          <a:ext cx="3291840" cy="2054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86</xdr:row>
      <xdr:rowOff>12701</xdr:rowOff>
    </xdr:from>
    <xdr:to>
      <xdr:col>4</xdr:col>
      <xdr:colOff>355600</xdr:colOff>
      <xdr:row>94</xdr:row>
      <xdr:rowOff>143723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10DA78A-89B3-7143-AF41-BDABB17682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446501"/>
          <a:ext cx="3657600" cy="16550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73</xdr:row>
      <xdr:rowOff>177800</xdr:rowOff>
    </xdr:from>
    <xdr:to>
      <xdr:col>8</xdr:col>
      <xdr:colOff>815340</xdr:colOff>
      <xdr:row>84</xdr:row>
      <xdr:rowOff>137123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1F125AE-705B-B447-93DF-807107ACD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7500" y="14135100"/>
          <a:ext cx="3291840" cy="2054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86</xdr:row>
      <xdr:rowOff>12701</xdr:rowOff>
    </xdr:from>
    <xdr:to>
      <xdr:col>9</xdr:col>
      <xdr:colOff>355600</xdr:colOff>
      <xdr:row>94</xdr:row>
      <xdr:rowOff>143724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B8D3FCA-2080-914A-A4DC-F61D91E9C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7500" y="16446501"/>
          <a:ext cx="3657600" cy="1655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25400</xdr:colOff>
      <xdr:row>73</xdr:row>
      <xdr:rowOff>177800</xdr:rowOff>
    </xdr:from>
    <xdr:to>
      <xdr:col>14</xdr:col>
      <xdr:colOff>15240</xdr:colOff>
      <xdr:row>84</xdr:row>
      <xdr:rowOff>137123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F8B5DA0D-BD78-5B46-AB7F-C1185DCE8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0400" y="14135100"/>
          <a:ext cx="3291840" cy="2054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25400</xdr:colOff>
      <xdr:row>86</xdr:row>
      <xdr:rowOff>12701</xdr:rowOff>
    </xdr:from>
    <xdr:to>
      <xdr:col>14</xdr:col>
      <xdr:colOff>381000</xdr:colOff>
      <xdr:row>94</xdr:row>
      <xdr:rowOff>143724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7E90914-8D09-2446-9D7C-EA9986AF0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0400" y="16446501"/>
          <a:ext cx="3657600" cy="16550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96</xdr:row>
      <xdr:rowOff>88901</xdr:rowOff>
    </xdr:from>
    <xdr:to>
      <xdr:col>4</xdr:col>
      <xdr:colOff>812800</xdr:colOff>
      <xdr:row>106</xdr:row>
      <xdr:rowOff>45802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64D5C181-D31B-AD4A-9CBB-F14420DC5D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27701"/>
          <a:ext cx="4114800" cy="1861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38100</xdr:colOff>
      <xdr:row>96</xdr:row>
      <xdr:rowOff>88902</xdr:rowOff>
    </xdr:from>
    <xdr:to>
      <xdr:col>15</xdr:col>
      <xdr:colOff>25400</xdr:colOff>
      <xdr:row>106</xdr:row>
      <xdr:rowOff>45802</xdr:rowOff>
    </xdr:to>
    <xdr:pic>
      <xdr:nvPicPr>
        <xdr:cNvPr id="9" name="Picture 1">
          <a:extLst>
            <a:ext uri="{FF2B5EF4-FFF2-40B4-BE49-F238E27FC236}">
              <a16:creationId xmlns:a16="http://schemas.microsoft.com/office/drawing/2014/main" id="{FC6B56F1-8EE0-8D40-9C5D-2EB0BC4C4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3100" y="18427702"/>
          <a:ext cx="4114800" cy="186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96</xdr:row>
      <xdr:rowOff>88902</xdr:rowOff>
    </xdr:from>
    <xdr:to>
      <xdr:col>9</xdr:col>
      <xdr:colOff>812800</xdr:colOff>
      <xdr:row>106</xdr:row>
      <xdr:rowOff>45802</xdr:rowOff>
    </xdr:to>
    <xdr:pic>
      <xdr:nvPicPr>
        <xdr:cNvPr id="10" name="Picture 1">
          <a:extLst>
            <a:ext uri="{FF2B5EF4-FFF2-40B4-BE49-F238E27FC236}">
              <a16:creationId xmlns:a16="http://schemas.microsoft.com/office/drawing/2014/main" id="{234F9BA4-0003-D34B-8A93-0898AAA0B2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7500" y="18427702"/>
          <a:ext cx="4114800" cy="1861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34</xdr:col>
      <xdr:colOff>0</xdr:colOff>
      <xdr:row>36</xdr:row>
      <xdr:rowOff>1</xdr:rowOff>
    </xdr:from>
    <xdr:to>
      <xdr:col>38</xdr:col>
      <xdr:colOff>721360</xdr:colOff>
      <xdr:row>45</xdr:row>
      <xdr:rowOff>106025</xdr:rowOff>
    </xdr:to>
    <xdr:pic>
      <xdr:nvPicPr>
        <xdr:cNvPr id="11" name="Picture 2">
          <a:extLst>
            <a:ext uri="{FF2B5EF4-FFF2-40B4-BE49-F238E27FC236}">
              <a16:creationId xmlns:a16="http://schemas.microsoft.com/office/drawing/2014/main" id="{2894DD9F-FC88-F545-BA8A-BF64C8A1EB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67000" y="6959601"/>
          <a:ext cx="4023360" cy="1820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12700</xdr:colOff>
      <xdr:row>36</xdr:row>
      <xdr:rowOff>1</xdr:rowOff>
    </xdr:from>
    <xdr:to>
      <xdr:col>43</xdr:col>
      <xdr:colOff>734060</xdr:colOff>
      <xdr:row>45</xdr:row>
      <xdr:rowOff>106026</xdr:rowOff>
    </xdr:to>
    <xdr:pic>
      <xdr:nvPicPr>
        <xdr:cNvPr id="12" name="Picture 2">
          <a:extLst>
            <a:ext uri="{FF2B5EF4-FFF2-40B4-BE49-F238E27FC236}">
              <a16:creationId xmlns:a16="http://schemas.microsoft.com/office/drawing/2014/main" id="{1A7D6543-DCCA-804D-9A21-D6B406CF6C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07200" y="6959601"/>
          <a:ext cx="4023360" cy="182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39</xdr:col>
      <xdr:colOff>12700</xdr:colOff>
      <xdr:row>48</xdr:row>
      <xdr:rowOff>0</xdr:rowOff>
    </xdr:from>
    <xdr:to>
      <xdr:col>43</xdr:col>
      <xdr:colOff>72878</xdr:colOff>
      <xdr:row>59</xdr:row>
      <xdr:rowOff>7620</xdr:rowOff>
    </xdr:to>
    <xdr:pic>
      <xdr:nvPicPr>
        <xdr:cNvPr id="13" name="Picture 2">
          <a:extLst>
            <a:ext uri="{FF2B5EF4-FFF2-40B4-BE49-F238E27FC236}">
              <a16:creationId xmlns:a16="http://schemas.microsoft.com/office/drawing/2014/main" id="{F9D5E9BD-F1E7-894A-8C43-96748FF69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07200" y="9245600"/>
          <a:ext cx="3362178" cy="2103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34</xdr:col>
      <xdr:colOff>25400</xdr:colOff>
      <xdr:row>48</xdr:row>
      <xdr:rowOff>0</xdr:rowOff>
    </xdr:from>
    <xdr:to>
      <xdr:col>38</xdr:col>
      <xdr:colOff>85578</xdr:colOff>
      <xdr:row>59</xdr:row>
      <xdr:rowOff>7620</xdr:rowOff>
    </xdr:to>
    <xdr:pic>
      <xdr:nvPicPr>
        <xdr:cNvPr id="14" name="Picture 2">
          <a:extLst>
            <a:ext uri="{FF2B5EF4-FFF2-40B4-BE49-F238E27FC236}">
              <a16:creationId xmlns:a16="http://schemas.microsoft.com/office/drawing/2014/main" id="{5AAA0A79-EDA8-7640-A86F-9E5D8B4D8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2400" y="9245600"/>
          <a:ext cx="3362178" cy="2103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44</xdr:col>
      <xdr:colOff>38100</xdr:colOff>
      <xdr:row>36</xdr:row>
      <xdr:rowOff>1</xdr:rowOff>
    </xdr:from>
    <xdr:to>
      <xdr:col>48</xdr:col>
      <xdr:colOff>759460</xdr:colOff>
      <xdr:row>45</xdr:row>
      <xdr:rowOff>106026</xdr:rowOff>
    </xdr:to>
    <xdr:pic>
      <xdr:nvPicPr>
        <xdr:cNvPr id="15" name="Picture 2">
          <a:extLst>
            <a:ext uri="{FF2B5EF4-FFF2-40B4-BE49-F238E27FC236}">
              <a16:creationId xmlns:a16="http://schemas.microsoft.com/office/drawing/2014/main" id="{AA4B390D-803D-8C43-8807-D3BBCCDC82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60100" y="6959601"/>
          <a:ext cx="4023360" cy="182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44</xdr:col>
      <xdr:colOff>0</xdr:colOff>
      <xdr:row>48</xdr:row>
      <xdr:rowOff>0</xdr:rowOff>
    </xdr:from>
    <xdr:to>
      <xdr:col>48</xdr:col>
      <xdr:colOff>60178</xdr:colOff>
      <xdr:row>59</xdr:row>
      <xdr:rowOff>7620</xdr:rowOff>
    </xdr:to>
    <xdr:pic>
      <xdr:nvPicPr>
        <xdr:cNvPr id="16" name="Picture 2">
          <a:extLst>
            <a:ext uri="{FF2B5EF4-FFF2-40B4-BE49-F238E27FC236}">
              <a16:creationId xmlns:a16="http://schemas.microsoft.com/office/drawing/2014/main" id="{DB5C2610-A2FC-5645-8068-5BDD0623F3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22000" y="9245600"/>
          <a:ext cx="3362178" cy="2103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49</xdr:col>
      <xdr:colOff>0</xdr:colOff>
      <xdr:row>48</xdr:row>
      <xdr:rowOff>0</xdr:rowOff>
    </xdr:from>
    <xdr:to>
      <xdr:col>53</xdr:col>
      <xdr:colOff>67212</xdr:colOff>
      <xdr:row>59</xdr:row>
      <xdr:rowOff>7620</xdr:rowOff>
    </xdr:to>
    <xdr:pic>
      <xdr:nvPicPr>
        <xdr:cNvPr id="17" name="Picture 1">
          <a:extLst>
            <a:ext uri="{FF2B5EF4-FFF2-40B4-BE49-F238E27FC236}">
              <a16:creationId xmlns:a16="http://schemas.microsoft.com/office/drawing/2014/main" id="{6EC4B334-771C-414C-8982-7229D731DA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49500" y="9245600"/>
          <a:ext cx="3369212" cy="2103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49</xdr:col>
      <xdr:colOff>0</xdr:colOff>
      <xdr:row>36</xdr:row>
      <xdr:rowOff>1</xdr:rowOff>
    </xdr:from>
    <xdr:to>
      <xdr:col>53</xdr:col>
      <xdr:colOff>721360</xdr:colOff>
      <xdr:row>45</xdr:row>
      <xdr:rowOff>106026</xdr:rowOff>
    </xdr:to>
    <xdr:pic>
      <xdr:nvPicPr>
        <xdr:cNvPr id="18" name="Picture 1">
          <a:extLst>
            <a:ext uri="{FF2B5EF4-FFF2-40B4-BE49-F238E27FC236}">
              <a16:creationId xmlns:a16="http://schemas.microsoft.com/office/drawing/2014/main" id="{4B1BC4DE-405E-1345-B264-C707CA6E22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49500" y="6959601"/>
          <a:ext cx="4023360" cy="182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F6533-5651-CB41-B006-55395A9B93DC}">
  <dimension ref="A1:BI73"/>
  <sheetViews>
    <sheetView tabSelected="1" workbookViewId="0"/>
  </sheetViews>
  <sheetFormatPr baseColWidth="10" defaultRowHeight="15" x14ac:dyDescent="0.2"/>
  <cols>
    <col min="55" max="55" width="13.83203125" customWidth="1"/>
    <col min="56" max="61" width="12.83203125" customWidth="1"/>
  </cols>
  <sheetData>
    <row r="1" spans="1:61" ht="16" thickBot="1" x14ac:dyDescent="0.25">
      <c r="A1" t="s">
        <v>22</v>
      </c>
      <c r="B1" s="7" t="s">
        <v>14</v>
      </c>
      <c r="C1" s="37" t="s">
        <v>181</v>
      </c>
      <c r="D1" s="37"/>
      <c r="AI1" s="7" t="s">
        <v>4</v>
      </c>
      <c r="AJ1" s="37" t="s">
        <v>180</v>
      </c>
      <c r="AK1" s="37"/>
      <c r="BC1" s="7" t="s">
        <v>5</v>
      </c>
    </row>
    <row r="2" spans="1:61" ht="16" thickBot="1" x14ac:dyDescent="0.25">
      <c r="BC2" s="3" t="s">
        <v>35</v>
      </c>
      <c r="BD2" s="38" t="s">
        <v>185</v>
      </c>
      <c r="BE2" s="38"/>
      <c r="BF2" s="38"/>
      <c r="BG2" s="38"/>
      <c r="BH2" s="38"/>
      <c r="BI2" s="39"/>
    </row>
    <row r="3" spans="1:61" ht="16" thickBot="1" x14ac:dyDescent="0.25">
      <c r="B3" s="9" t="s">
        <v>15</v>
      </c>
      <c r="C3" s="10" t="s">
        <v>16</v>
      </c>
      <c r="D3" s="10" t="s">
        <v>17</v>
      </c>
      <c r="E3" s="10" t="s">
        <v>18</v>
      </c>
      <c r="F3" s="10" t="s">
        <v>19</v>
      </c>
      <c r="G3" s="10" t="s">
        <v>20</v>
      </c>
      <c r="H3" s="11" t="s">
        <v>21</v>
      </c>
      <c r="AI3" t="s">
        <v>8</v>
      </c>
      <c r="AN3" t="s">
        <v>9</v>
      </c>
      <c r="AS3" t="s">
        <v>10</v>
      </c>
      <c r="AX3" t="s">
        <v>11</v>
      </c>
      <c r="BC3" s="6" t="s">
        <v>184</v>
      </c>
      <c r="BD3" s="34" t="s">
        <v>2</v>
      </c>
      <c r="BE3" s="34" t="s">
        <v>0</v>
      </c>
      <c r="BF3" s="34" t="s">
        <v>1</v>
      </c>
      <c r="BG3" s="34" t="s">
        <v>3</v>
      </c>
      <c r="BH3" s="34" t="s">
        <v>182</v>
      </c>
      <c r="BI3" s="35" t="s">
        <v>183</v>
      </c>
    </row>
    <row r="4" spans="1:61" ht="16" thickTop="1" x14ac:dyDescent="0.2">
      <c r="B4" s="12">
        <v>1</v>
      </c>
      <c r="C4" s="8">
        <v>1.115E-7</v>
      </c>
      <c r="D4" s="8">
        <v>6.8070000000000004E-10</v>
      </c>
      <c r="E4" s="8">
        <v>13840</v>
      </c>
      <c r="F4" s="8">
        <v>74.78</v>
      </c>
      <c r="G4" s="8">
        <v>1.5430000000000001E-3</v>
      </c>
      <c r="H4" s="13">
        <v>4.3869999999999997E-6</v>
      </c>
      <c r="AI4" s="25" t="s">
        <v>118</v>
      </c>
      <c r="AJ4" s="25" t="s">
        <v>119</v>
      </c>
      <c r="AK4" s="25" t="s">
        <v>120</v>
      </c>
      <c r="AL4" s="25" t="s">
        <v>121</v>
      </c>
      <c r="AM4" s="24"/>
      <c r="AN4" s="36" t="s">
        <v>118</v>
      </c>
      <c r="AO4" s="36" t="s">
        <v>119</v>
      </c>
      <c r="AP4" s="36" t="s">
        <v>120</v>
      </c>
      <c r="AQ4" s="36" t="s">
        <v>121</v>
      </c>
      <c r="AS4" s="25" t="s">
        <v>118</v>
      </c>
      <c r="AT4" s="25" t="s">
        <v>119</v>
      </c>
      <c r="AU4" s="25" t="s">
        <v>120</v>
      </c>
      <c r="AV4" s="25" t="s">
        <v>121</v>
      </c>
      <c r="AX4" s="25" t="s">
        <v>118</v>
      </c>
      <c r="AY4" s="25" t="s">
        <v>119</v>
      </c>
      <c r="AZ4" s="25" t="s">
        <v>120</v>
      </c>
      <c r="BA4" s="25" t="s">
        <v>121</v>
      </c>
      <c r="BC4" s="32" t="s">
        <v>8</v>
      </c>
      <c r="BD4" s="2">
        <v>0.44569999999999999</v>
      </c>
      <c r="BE4" s="2">
        <v>8.5000000000000006E-2</v>
      </c>
      <c r="BF4" s="2">
        <v>0.308</v>
      </c>
      <c r="BG4" s="2">
        <v>2.6200000000000001E-2</v>
      </c>
      <c r="BH4" s="2">
        <v>1.5100000000000001E-2</v>
      </c>
      <c r="BI4" s="33">
        <v>1.0200000000000001E-2</v>
      </c>
    </row>
    <row r="5" spans="1:61" x14ac:dyDescent="0.2">
      <c r="B5" s="12">
        <v>2</v>
      </c>
      <c r="C5" s="8">
        <v>9.8169999999999998E-8</v>
      </c>
      <c r="D5" s="8">
        <v>6.2130000000000002E-10</v>
      </c>
      <c r="E5" s="8">
        <v>15700</v>
      </c>
      <c r="F5" s="8">
        <v>88.06</v>
      </c>
      <c r="G5" s="8">
        <v>1.5410000000000001E-3</v>
      </c>
      <c r="H5" s="13">
        <v>4.515E-6</v>
      </c>
      <c r="AI5" s="25" t="s">
        <v>122</v>
      </c>
      <c r="AJ5" s="25">
        <v>300</v>
      </c>
      <c r="AK5" s="25" t="s">
        <v>123</v>
      </c>
      <c r="AL5" s="25" t="s">
        <v>124</v>
      </c>
      <c r="AM5" s="24"/>
      <c r="AN5" s="36" t="s">
        <v>122</v>
      </c>
      <c r="AO5" s="36">
        <v>300</v>
      </c>
      <c r="AP5" s="36" t="s">
        <v>123</v>
      </c>
      <c r="AQ5" s="36" t="s">
        <v>124</v>
      </c>
      <c r="AS5" s="25" t="s">
        <v>122</v>
      </c>
      <c r="AT5" s="25">
        <v>300</v>
      </c>
      <c r="AU5" s="25" t="s">
        <v>123</v>
      </c>
      <c r="AV5" s="25" t="s">
        <v>124</v>
      </c>
      <c r="AX5" s="25" t="s">
        <v>122</v>
      </c>
      <c r="AY5" s="25">
        <v>300</v>
      </c>
      <c r="AZ5" s="25" t="s">
        <v>123</v>
      </c>
      <c r="BA5" s="25" t="s">
        <v>124</v>
      </c>
      <c r="BC5" s="4" t="s">
        <v>9</v>
      </c>
      <c r="BD5" s="1">
        <v>0.45710000000000001</v>
      </c>
      <c r="BE5" s="1">
        <v>7.7499999999999999E-2</v>
      </c>
      <c r="BF5" s="1">
        <v>0.36180000000000001</v>
      </c>
      <c r="BG5" s="1">
        <v>1.77E-2</v>
      </c>
      <c r="BH5" s="1">
        <v>1.11E-2</v>
      </c>
      <c r="BI5" s="5">
        <v>3.3999999999999998E-3</v>
      </c>
    </row>
    <row r="6" spans="1:61" x14ac:dyDescent="0.2">
      <c r="B6" s="12">
        <v>3</v>
      </c>
      <c r="C6" s="8">
        <v>9.0009999999999997E-8</v>
      </c>
      <c r="D6" s="8">
        <v>5.6540000000000003E-10</v>
      </c>
      <c r="E6" s="8">
        <v>14330</v>
      </c>
      <c r="F6" s="8">
        <v>77.36</v>
      </c>
      <c r="G6" s="8">
        <v>1.2899999999999999E-3</v>
      </c>
      <c r="H6" s="13">
        <v>4.1450000000000001E-6</v>
      </c>
      <c r="AI6" s="25" t="s">
        <v>125</v>
      </c>
      <c r="AJ6" s="25">
        <v>1200</v>
      </c>
      <c r="AK6" s="25" t="s">
        <v>125</v>
      </c>
      <c r="AL6" s="25" t="s">
        <v>126</v>
      </c>
      <c r="AM6" s="24"/>
      <c r="AN6" s="36" t="s">
        <v>125</v>
      </c>
      <c r="AO6" s="36">
        <v>1200</v>
      </c>
      <c r="AP6" s="36" t="s">
        <v>125</v>
      </c>
      <c r="AQ6" s="36" t="s">
        <v>126</v>
      </c>
      <c r="AS6" s="25" t="s">
        <v>125</v>
      </c>
      <c r="AT6" s="25">
        <v>1200</v>
      </c>
      <c r="AU6" s="25" t="s">
        <v>125</v>
      </c>
      <c r="AV6" s="25" t="s">
        <v>126</v>
      </c>
      <c r="AX6" s="25" t="s">
        <v>125</v>
      </c>
      <c r="AY6" s="25">
        <v>1200</v>
      </c>
      <c r="AZ6" s="25" t="s">
        <v>125</v>
      </c>
      <c r="BA6" s="25" t="s">
        <v>126</v>
      </c>
      <c r="BC6" s="4" t="s">
        <v>10</v>
      </c>
      <c r="BD6" s="1">
        <v>0.45190000000000002</v>
      </c>
      <c r="BE6" s="1">
        <v>6.9199999999999998E-2</v>
      </c>
      <c r="BF6" s="1">
        <v>0.36199999999999999</v>
      </c>
      <c r="BG6" s="1">
        <v>1.23E-2</v>
      </c>
      <c r="BH6" s="1">
        <v>9.2999999999999992E-3</v>
      </c>
      <c r="BI6" s="5">
        <v>5.4000000000000003E-3</v>
      </c>
    </row>
    <row r="7" spans="1:61" ht="17" thickBot="1" x14ac:dyDescent="0.25">
      <c r="B7" s="14" t="s">
        <v>12</v>
      </c>
      <c r="C7" s="15">
        <f>AVERAGE(C4:C6)</f>
        <v>9.9893333333333336E-8</v>
      </c>
      <c r="D7" s="16">
        <f t="shared" ref="D7:H7" si="0">AVERAGE(D4:D6)</f>
        <v>6.2246666666666663E-10</v>
      </c>
      <c r="E7" s="15">
        <f t="shared" si="0"/>
        <v>14623.333333333334</v>
      </c>
      <c r="F7" s="16">
        <f t="shared" si="0"/>
        <v>80.066666666666663</v>
      </c>
      <c r="G7" s="15">
        <f t="shared" si="0"/>
        <v>1.4579999999999999E-3</v>
      </c>
      <c r="H7" s="17">
        <f t="shared" si="0"/>
        <v>4.3490000000000002E-6</v>
      </c>
      <c r="AI7" s="25" t="s">
        <v>127</v>
      </c>
      <c r="AJ7" s="25">
        <v>600</v>
      </c>
      <c r="AK7" s="25" t="s">
        <v>123</v>
      </c>
      <c r="AL7" s="25" t="s">
        <v>124</v>
      </c>
      <c r="AM7" s="24"/>
      <c r="AN7" s="36" t="s">
        <v>127</v>
      </c>
      <c r="AO7" s="36">
        <v>600</v>
      </c>
      <c r="AP7" s="36" t="s">
        <v>123</v>
      </c>
      <c r="AQ7" s="36" t="s">
        <v>124</v>
      </c>
      <c r="AS7" s="25" t="s">
        <v>127</v>
      </c>
      <c r="AT7" s="25">
        <v>600</v>
      </c>
      <c r="AU7" s="25" t="s">
        <v>123</v>
      </c>
      <c r="AV7" s="25" t="s">
        <v>124</v>
      </c>
      <c r="AX7" s="25" t="s">
        <v>127</v>
      </c>
      <c r="AY7" s="25">
        <v>600</v>
      </c>
      <c r="AZ7" s="25" t="s">
        <v>123</v>
      </c>
      <c r="BA7" s="25" t="s">
        <v>124</v>
      </c>
      <c r="BC7" s="29" t="s">
        <v>11</v>
      </c>
      <c r="BD7" s="30">
        <v>0.45429999999999998</v>
      </c>
      <c r="BE7" s="30">
        <v>8.77E-2</v>
      </c>
      <c r="BF7" s="30">
        <v>0.32590000000000002</v>
      </c>
      <c r="BG7" s="30">
        <v>2.8400000000000002E-2</v>
      </c>
      <c r="BH7" s="30">
        <v>1.9099999999999999E-2</v>
      </c>
      <c r="BI7" s="31">
        <v>1.1299999999999999E-2</v>
      </c>
    </row>
    <row r="8" spans="1:61" ht="17" thickBot="1" x14ac:dyDescent="0.25">
      <c r="B8" s="18" t="s">
        <v>13</v>
      </c>
      <c r="C8" s="19">
        <f>STDEV(C4:C6)</f>
        <v>1.0848153452700297E-8</v>
      </c>
      <c r="D8" s="20"/>
      <c r="E8" s="19">
        <f>STDEV(E4:E6)</f>
        <v>964.07122835054747</v>
      </c>
      <c r="F8" s="20"/>
      <c r="G8" s="19">
        <f>STDEV(G4:G6)</f>
        <v>1.4549570440394461E-4</v>
      </c>
      <c r="H8" s="21"/>
      <c r="AI8" s="25" t="s">
        <v>128</v>
      </c>
      <c r="AJ8" s="25">
        <v>180</v>
      </c>
      <c r="AK8" s="25" t="s">
        <v>128</v>
      </c>
      <c r="AL8" s="25" t="s">
        <v>129</v>
      </c>
      <c r="AM8" s="24"/>
      <c r="AN8" s="36" t="s">
        <v>128</v>
      </c>
      <c r="AO8" s="36">
        <v>180</v>
      </c>
      <c r="AP8" s="36" t="s">
        <v>128</v>
      </c>
      <c r="AQ8" s="36" t="s">
        <v>129</v>
      </c>
      <c r="AS8" s="25" t="s">
        <v>128</v>
      </c>
      <c r="AT8" s="25">
        <v>180</v>
      </c>
      <c r="AU8" s="25" t="s">
        <v>128</v>
      </c>
      <c r="AV8" s="25" t="s">
        <v>129</v>
      </c>
      <c r="AX8" s="25" t="s">
        <v>128</v>
      </c>
      <c r="AY8" s="25">
        <v>180</v>
      </c>
      <c r="AZ8" s="25" t="s">
        <v>128</v>
      </c>
      <c r="BA8" s="25" t="s">
        <v>129</v>
      </c>
    </row>
    <row r="9" spans="1:61" x14ac:dyDescent="0.2">
      <c r="AI9" s="25" t="s">
        <v>130</v>
      </c>
      <c r="AJ9" s="25">
        <v>600</v>
      </c>
      <c r="AK9" s="25" t="s">
        <v>130</v>
      </c>
      <c r="AL9" s="25" t="s">
        <v>131</v>
      </c>
      <c r="AM9" s="24"/>
      <c r="AN9" s="36" t="s">
        <v>130</v>
      </c>
      <c r="AO9" s="36">
        <v>600</v>
      </c>
      <c r="AP9" s="36" t="s">
        <v>130</v>
      </c>
      <c r="AQ9" s="36" t="s">
        <v>131</v>
      </c>
      <c r="AS9" s="25" t="s">
        <v>130</v>
      </c>
      <c r="AT9" s="25">
        <v>600</v>
      </c>
      <c r="AU9" s="25" t="s">
        <v>130</v>
      </c>
      <c r="AV9" s="25" t="s">
        <v>131</v>
      </c>
      <c r="AX9" s="25" t="s">
        <v>130</v>
      </c>
      <c r="AY9" s="25">
        <v>600</v>
      </c>
      <c r="AZ9" s="25" t="s">
        <v>130</v>
      </c>
      <c r="BA9" s="25" t="s">
        <v>131</v>
      </c>
    </row>
    <row r="10" spans="1:61" x14ac:dyDescent="0.2">
      <c r="AI10" s="25" t="s">
        <v>132</v>
      </c>
      <c r="AJ10" s="25">
        <v>600</v>
      </c>
      <c r="AK10" s="25" t="s">
        <v>132</v>
      </c>
      <c r="AL10" s="25" t="s">
        <v>133</v>
      </c>
      <c r="AM10" s="24"/>
      <c r="AN10" s="36" t="s">
        <v>132</v>
      </c>
      <c r="AO10" s="36">
        <v>600</v>
      </c>
      <c r="AP10" s="36" t="s">
        <v>132</v>
      </c>
      <c r="AQ10" s="36" t="s">
        <v>133</v>
      </c>
      <c r="AS10" s="25" t="s">
        <v>132</v>
      </c>
      <c r="AT10" s="25">
        <v>600</v>
      </c>
      <c r="AU10" s="25" t="s">
        <v>132</v>
      </c>
      <c r="AV10" s="25" t="s">
        <v>133</v>
      </c>
      <c r="AX10" s="25" t="s">
        <v>132</v>
      </c>
      <c r="AY10" s="25">
        <v>600</v>
      </c>
      <c r="AZ10" s="25" t="s">
        <v>132</v>
      </c>
      <c r="BA10" s="25" t="s">
        <v>133</v>
      </c>
    </row>
    <row r="11" spans="1:61" x14ac:dyDescent="0.2">
      <c r="A11" t="s">
        <v>6</v>
      </c>
      <c r="B11" s="22" t="s">
        <v>23</v>
      </c>
      <c r="C11" s="22" t="s">
        <v>24</v>
      </c>
      <c r="D11" s="22" t="s">
        <v>25</v>
      </c>
      <c r="E11" s="22" t="s">
        <v>26</v>
      </c>
      <c r="F11" s="22" t="s">
        <v>27</v>
      </c>
      <c r="G11" s="22" t="s">
        <v>28</v>
      </c>
      <c r="H11" s="22" t="s">
        <v>29</v>
      </c>
      <c r="I11" s="22" t="s">
        <v>30</v>
      </c>
      <c r="J11" s="22" t="s">
        <v>31</v>
      </c>
      <c r="K11" s="22" t="s">
        <v>32</v>
      </c>
      <c r="L11" s="22" t="s">
        <v>33</v>
      </c>
      <c r="M11" s="22" t="s">
        <v>34</v>
      </c>
      <c r="N11" s="22" t="s">
        <v>35</v>
      </c>
      <c r="O11" s="22" t="s">
        <v>16</v>
      </c>
      <c r="P11" s="22" t="s">
        <v>17</v>
      </c>
      <c r="Q11" s="22" t="s">
        <v>18</v>
      </c>
      <c r="R11" s="22" t="s">
        <v>19</v>
      </c>
      <c r="S11" s="22" t="s">
        <v>20</v>
      </c>
      <c r="T11" s="22" t="s">
        <v>21</v>
      </c>
      <c r="U11" s="22" t="s">
        <v>36</v>
      </c>
      <c r="V11" s="22" t="s">
        <v>37</v>
      </c>
      <c r="W11" s="22" t="s">
        <v>38</v>
      </c>
      <c r="X11" s="22" t="s">
        <v>39</v>
      </c>
      <c r="Y11" s="22" t="s">
        <v>40</v>
      </c>
      <c r="Z11" s="22" t="s">
        <v>41</v>
      </c>
      <c r="AA11" s="22" t="s">
        <v>42</v>
      </c>
      <c r="AB11" s="22" t="s">
        <v>43</v>
      </c>
      <c r="AC11" s="22" t="s">
        <v>44</v>
      </c>
      <c r="AI11" s="24"/>
      <c r="AJ11" s="24"/>
      <c r="AK11" s="24"/>
      <c r="AL11" s="24"/>
      <c r="AM11" s="24"/>
      <c r="AN11" s="24"/>
      <c r="AO11" s="24"/>
      <c r="AP11" s="24"/>
      <c r="AQ11" s="24"/>
      <c r="AS11" s="24"/>
      <c r="AT11" s="24"/>
      <c r="AU11" s="24"/>
      <c r="AV11" s="24"/>
      <c r="AX11" s="24"/>
      <c r="AY11" s="24"/>
      <c r="AZ11" s="24"/>
      <c r="BA11" s="24"/>
    </row>
    <row r="12" spans="1:61" x14ac:dyDescent="0.2">
      <c r="B12" s="22">
        <v>0</v>
      </c>
      <c r="C12" s="22" t="s">
        <v>45</v>
      </c>
      <c r="D12" s="22" t="s">
        <v>46</v>
      </c>
      <c r="E12" s="22" t="s">
        <v>47</v>
      </c>
      <c r="F12" s="22">
        <v>2206009111</v>
      </c>
      <c r="G12" s="22" t="s">
        <v>49</v>
      </c>
      <c r="H12" s="22" t="s">
        <v>48</v>
      </c>
      <c r="I12" s="22" t="s">
        <v>50</v>
      </c>
      <c r="J12" s="22" t="s">
        <v>51</v>
      </c>
      <c r="K12" s="22"/>
      <c r="L12" s="22">
        <v>1</v>
      </c>
      <c r="M12" s="22">
        <v>1000</v>
      </c>
      <c r="N12" s="22">
        <v>0.33579999999999999</v>
      </c>
      <c r="O12" s="8">
        <v>1.115E-7</v>
      </c>
      <c r="P12" s="8">
        <v>6.8070000000000004E-10</v>
      </c>
      <c r="Q12" s="8">
        <v>13840</v>
      </c>
      <c r="R12" s="8">
        <v>74.78</v>
      </c>
      <c r="S12" s="8">
        <v>1.5430000000000001E-3</v>
      </c>
      <c r="T12" s="8">
        <v>4.3869999999999997E-6</v>
      </c>
      <c r="U12" s="22">
        <v>0.31530000000000002</v>
      </c>
      <c r="V12" s="22">
        <v>4.0000000000000002E-4</v>
      </c>
      <c r="W12" s="8">
        <v>1.538E-2</v>
      </c>
      <c r="X12" s="8">
        <v>7.9170000000000003E-5</v>
      </c>
      <c r="Y12" s="22">
        <v>0.28370000000000001</v>
      </c>
      <c r="Z12" s="22">
        <v>90</v>
      </c>
      <c r="AA12" s="22">
        <v>6.6363000000000003</v>
      </c>
      <c r="AB12" s="22">
        <v>0.97450000000000003</v>
      </c>
      <c r="AC12" s="22" t="s">
        <v>52</v>
      </c>
      <c r="AI12" s="23" t="s">
        <v>134</v>
      </c>
      <c r="AJ12" s="24"/>
      <c r="AK12" s="24"/>
      <c r="AL12" s="24"/>
      <c r="AM12" s="24"/>
      <c r="AN12" s="23" t="s">
        <v>134</v>
      </c>
      <c r="AO12" s="24"/>
      <c r="AP12" s="24"/>
      <c r="AQ12" s="24"/>
      <c r="AS12" s="23" t="s">
        <v>134</v>
      </c>
      <c r="AT12" s="24"/>
      <c r="AU12" s="24"/>
      <c r="AV12" s="24"/>
      <c r="AX12" s="23" t="s">
        <v>134</v>
      </c>
      <c r="AY12" s="24"/>
      <c r="AZ12" s="24"/>
      <c r="BA12" s="24"/>
    </row>
    <row r="13" spans="1:61" x14ac:dyDescent="0.2">
      <c r="B13" s="22">
        <v>1</v>
      </c>
      <c r="C13" s="22" t="s">
        <v>53</v>
      </c>
      <c r="D13" s="22" t="s">
        <v>54</v>
      </c>
      <c r="E13" s="22" t="s">
        <v>47</v>
      </c>
      <c r="F13" s="22">
        <v>2206009111</v>
      </c>
      <c r="G13" s="22" t="s">
        <v>49</v>
      </c>
      <c r="H13" s="22" t="s">
        <v>55</v>
      </c>
      <c r="I13" s="22" t="s">
        <v>56</v>
      </c>
      <c r="J13" s="22" t="s">
        <v>51</v>
      </c>
      <c r="K13" s="22"/>
      <c r="L13" s="22">
        <v>1</v>
      </c>
      <c r="M13" s="22">
        <v>500</v>
      </c>
      <c r="N13" s="22">
        <v>0.1875</v>
      </c>
      <c r="O13" s="8">
        <v>1.115E-7</v>
      </c>
      <c r="P13" s="8">
        <v>6.8070000000000004E-10</v>
      </c>
      <c r="Q13" s="8">
        <v>13840</v>
      </c>
      <c r="R13" s="8">
        <v>74.78</v>
      </c>
      <c r="S13" s="8">
        <v>1.5430000000000001E-3</v>
      </c>
      <c r="T13" s="8">
        <v>4.3869999999999997E-6</v>
      </c>
      <c r="U13" s="22">
        <v>0.20449999999999999</v>
      </c>
      <c r="V13" s="22">
        <v>5.0000000000000001E-4</v>
      </c>
      <c r="W13" s="8">
        <v>8.4620000000000008E-3</v>
      </c>
      <c r="X13" s="8">
        <v>4.1780000000000003E-5</v>
      </c>
      <c r="Y13" s="22">
        <v>0.16719999999999999</v>
      </c>
      <c r="Z13" s="22">
        <v>81.8</v>
      </c>
      <c r="AA13" s="22">
        <v>6.6363000000000003</v>
      </c>
      <c r="AB13" s="22">
        <v>0.97450000000000003</v>
      </c>
      <c r="AC13" s="22" t="s">
        <v>57</v>
      </c>
      <c r="AI13" s="25"/>
      <c r="AJ13" s="25"/>
      <c r="AK13" s="25"/>
      <c r="AL13" s="25"/>
      <c r="AM13" s="25"/>
      <c r="AN13" s="25"/>
      <c r="AO13" s="25"/>
      <c r="AP13" s="25"/>
      <c r="AQ13" s="25"/>
      <c r="AS13" s="25"/>
      <c r="AT13" s="25"/>
      <c r="AU13" s="25"/>
      <c r="AV13" s="25"/>
      <c r="AX13" s="25"/>
      <c r="AY13" s="25"/>
      <c r="AZ13" s="25"/>
      <c r="BA13" s="25"/>
    </row>
    <row r="14" spans="1:61" x14ac:dyDescent="0.2">
      <c r="B14" s="22">
        <v>2</v>
      </c>
      <c r="C14" s="22" t="s">
        <v>58</v>
      </c>
      <c r="D14" s="22" t="s">
        <v>59</v>
      </c>
      <c r="E14" s="22" t="s">
        <v>47</v>
      </c>
      <c r="F14" s="22">
        <v>2206009111</v>
      </c>
      <c r="G14" s="22" t="s">
        <v>49</v>
      </c>
      <c r="H14" s="22" t="s">
        <v>60</v>
      </c>
      <c r="I14" s="22" t="s">
        <v>61</v>
      </c>
      <c r="J14" s="22" t="s">
        <v>51</v>
      </c>
      <c r="K14" s="22"/>
      <c r="L14" s="22">
        <v>1</v>
      </c>
      <c r="M14" s="22">
        <v>250</v>
      </c>
      <c r="N14" s="22">
        <v>0.10539999999999999</v>
      </c>
      <c r="O14" s="8">
        <v>1.115E-7</v>
      </c>
      <c r="P14" s="8">
        <v>6.8070000000000004E-10</v>
      </c>
      <c r="Q14" s="8">
        <v>13840</v>
      </c>
      <c r="R14" s="8">
        <v>74.78</v>
      </c>
      <c r="S14" s="8">
        <v>1.5430000000000001E-3</v>
      </c>
      <c r="T14" s="8">
        <v>4.3869999999999997E-6</v>
      </c>
      <c r="U14" s="22">
        <v>0.14860000000000001</v>
      </c>
      <c r="V14" s="22">
        <v>5.9999999999999995E-4</v>
      </c>
      <c r="W14" s="8">
        <v>5.0029999999999996E-3</v>
      </c>
      <c r="X14" s="8">
        <v>2.3079999999999999E-5</v>
      </c>
      <c r="Y14" s="22">
        <v>0.1028</v>
      </c>
      <c r="Z14" s="22">
        <v>69.2</v>
      </c>
      <c r="AA14" s="22">
        <v>6.6363000000000003</v>
      </c>
      <c r="AB14" s="22">
        <v>0.97450000000000003</v>
      </c>
      <c r="AC14" s="22" t="s">
        <v>62</v>
      </c>
      <c r="AI14" s="25" t="s">
        <v>135</v>
      </c>
      <c r="AJ14" s="25" t="s">
        <v>136</v>
      </c>
      <c r="AK14" s="25" t="s">
        <v>170</v>
      </c>
      <c r="AL14" s="25" t="s">
        <v>172</v>
      </c>
      <c r="AM14" s="25"/>
      <c r="AN14" s="25" t="s">
        <v>135</v>
      </c>
      <c r="AO14" s="25" t="s">
        <v>136</v>
      </c>
      <c r="AP14" s="25" t="s">
        <v>170</v>
      </c>
      <c r="AQ14" s="25" t="s">
        <v>172</v>
      </c>
      <c r="AS14" s="25" t="s">
        <v>135</v>
      </c>
      <c r="AT14" s="25" t="s">
        <v>136</v>
      </c>
      <c r="AU14" s="25" t="s">
        <v>170</v>
      </c>
      <c r="AV14" s="25" t="s">
        <v>172</v>
      </c>
      <c r="AX14" s="25" t="s">
        <v>135</v>
      </c>
      <c r="AY14" s="25" t="s">
        <v>136</v>
      </c>
      <c r="AZ14" s="25" t="s">
        <v>170</v>
      </c>
      <c r="BA14" s="25" t="s">
        <v>172</v>
      </c>
    </row>
    <row r="15" spans="1:61" x14ac:dyDescent="0.2">
      <c r="B15" s="22">
        <v>3</v>
      </c>
      <c r="C15" s="22" t="s">
        <v>63</v>
      </c>
      <c r="D15" s="22" t="s">
        <v>64</v>
      </c>
      <c r="E15" s="22" t="s">
        <v>47</v>
      </c>
      <c r="F15" s="22">
        <v>2206009111</v>
      </c>
      <c r="G15" s="22" t="s">
        <v>49</v>
      </c>
      <c r="H15" s="22" t="s">
        <v>65</v>
      </c>
      <c r="I15" s="22" t="s">
        <v>66</v>
      </c>
      <c r="J15" s="22" t="s">
        <v>51</v>
      </c>
      <c r="K15" s="22"/>
      <c r="L15" s="22">
        <v>1</v>
      </c>
      <c r="M15" s="22">
        <v>125</v>
      </c>
      <c r="N15" s="22">
        <v>4.7600000000000003E-2</v>
      </c>
      <c r="O15" s="8">
        <v>1.115E-7</v>
      </c>
      <c r="P15" s="8">
        <v>6.8070000000000004E-10</v>
      </c>
      <c r="Q15" s="8">
        <v>13840</v>
      </c>
      <c r="R15" s="8">
        <v>74.78</v>
      </c>
      <c r="S15" s="8">
        <v>1.5430000000000001E-3</v>
      </c>
      <c r="T15" s="8">
        <v>4.3869999999999997E-6</v>
      </c>
      <c r="U15" s="22">
        <v>0.1018</v>
      </c>
      <c r="V15" s="22">
        <v>6.9999999999999999E-4</v>
      </c>
      <c r="W15" s="8">
        <v>3.2729999999999999E-3</v>
      </c>
      <c r="X15" s="8">
        <v>1.3730000000000001E-5</v>
      </c>
      <c r="Y15" s="22">
        <v>5.3800000000000001E-2</v>
      </c>
      <c r="Z15" s="22">
        <v>52.9</v>
      </c>
      <c r="AA15" s="22">
        <v>6.6363000000000003</v>
      </c>
      <c r="AB15" s="22">
        <v>0.97450000000000003</v>
      </c>
      <c r="AC15" s="22" t="s">
        <v>67</v>
      </c>
      <c r="AI15" s="25" t="s">
        <v>137</v>
      </c>
      <c r="AJ15" s="25" t="s">
        <v>138</v>
      </c>
      <c r="AK15" s="25" t="s">
        <v>139</v>
      </c>
      <c r="AL15" s="25">
        <v>0</v>
      </c>
      <c r="AM15" s="25"/>
      <c r="AN15" s="25" t="s">
        <v>137</v>
      </c>
      <c r="AO15" s="25" t="s">
        <v>138</v>
      </c>
      <c r="AP15" s="25" t="s">
        <v>139</v>
      </c>
      <c r="AQ15" s="25">
        <v>0</v>
      </c>
      <c r="AS15" s="25" t="s">
        <v>137</v>
      </c>
      <c r="AT15" s="25" t="s">
        <v>138</v>
      </c>
      <c r="AU15" s="25" t="s">
        <v>139</v>
      </c>
      <c r="AV15" s="25">
        <v>0</v>
      </c>
      <c r="AX15" s="25" t="s">
        <v>137</v>
      </c>
      <c r="AY15" s="25" t="s">
        <v>138</v>
      </c>
      <c r="AZ15" s="25" t="s">
        <v>139</v>
      </c>
      <c r="BA15" s="25">
        <v>0</v>
      </c>
    </row>
    <row r="16" spans="1:61" x14ac:dyDescent="0.2">
      <c r="B16" s="22">
        <v>4</v>
      </c>
      <c r="C16" s="22" t="s">
        <v>68</v>
      </c>
      <c r="D16" s="22" t="s">
        <v>69</v>
      </c>
      <c r="E16" s="22" t="s">
        <v>47</v>
      </c>
      <c r="F16" s="22">
        <v>2206009111</v>
      </c>
      <c r="G16" s="22" t="s">
        <v>49</v>
      </c>
      <c r="H16" s="22" t="s">
        <v>70</v>
      </c>
      <c r="I16" s="22" t="s">
        <v>71</v>
      </c>
      <c r="J16" s="22" t="s">
        <v>51</v>
      </c>
      <c r="K16" s="22"/>
      <c r="L16" s="22">
        <v>1</v>
      </c>
      <c r="M16" s="22">
        <v>62.5</v>
      </c>
      <c r="N16" s="22">
        <v>2.5399999999999999E-2</v>
      </c>
      <c r="O16" s="8">
        <v>1.115E-7</v>
      </c>
      <c r="P16" s="8">
        <v>6.8070000000000004E-10</v>
      </c>
      <c r="Q16" s="8">
        <v>13840</v>
      </c>
      <c r="R16" s="8">
        <v>74.78</v>
      </c>
      <c r="S16" s="8">
        <v>1.5430000000000001E-3</v>
      </c>
      <c r="T16" s="8">
        <v>4.3869999999999997E-6</v>
      </c>
      <c r="U16" s="22">
        <v>9.1399999999999995E-2</v>
      </c>
      <c r="V16" s="22">
        <v>1E-3</v>
      </c>
      <c r="W16" s="8">
        <v>2.408E-3</v>
      </c>
      <c r="X16" s="8">
        <v>9.0610000000000002E-6</v>
      </c>
      <c r="Y16" s="22">
        <v>3.2800000000000003E-2</v>
      </c>
      <c r="Z16" s="22">
        <v>35.9</v>
      </c>
      <c r="AA16" s="22">
        <v>6.6363000000000003</v>
      </c>
      <c r="AB16" s="22">
        <v>0.97450000000000003</v>
      </c>
      <c r="AC16" s="22" t="s">
        <v>72</v>
      </c>
      <c r="AI16" s="25" t="s">
        <v>140</v>
      </c>
      <c r="AJ16" s="25" t="s">
        <v>141</v>
      </c>
      <c r="AK16" s="25"/>
      <c r="AL16" s="25"/>
      <c r="AM16" s="25"/>
      <c r="AN16" s="25" t="s">
        <v>140</v>
      </c>
      <c r="AO16" s="25" t="s">
        <v>141</v>
      </c>
      <c r="AP16" s="25"/>
      <c r="AQ16" s="25"/>
      <c r="AS16" s="25" t="s">
        <v>140</v>
      </c>
      <c r="AT16" s="25" t="s">
        <v>141</v>
      </c>
      <c r="AU16" s="25"/>
      <c r="AV16" s="25"/>
      <c r="AX16" s="25" t="s">
        <v>140</v>
      </c>
      <c r="AY16" s="25" t="s">
        <v>141</v>
      </c>
      <c r="AZ16" s="25"/>
      <c r="BA16" s="25"/>
    </row>
    <row r="17" spans="1:53" x14ac:dyDescent="0.2">
      <c r="B17" s="22">
        <v>5</v>
      </c>
      <c r="C17" s="22" t="s">
        <v>73</v>
      </c>
      <c r="D17" s="22" t="s">
        <v>74</v>
      </c>
      <c r="E17" s="22" t="s">
        <v>47</v>
      </c>
      <c r="F17" s="22">
        <v>2206009111</v>
      </c>
      <c r="G17" s="22" t="s">
        <v>49</v>
      </c>
      <c r="H17" s="22" t="s">
        <v>75</v>
      </c>
      <c r="I17" s="22" t="s">
        <v>76</v>
      </c>
      <c r="J17" s="22" t="s">
        <v>51</v>
      </c>
      <c r="K17" s="22"/>
      <c r="L17" s="22">
        <v>1</v>
      </c>
      <c r="M17" s="22">
        <v>31.3</v>
      </c>
      <c r="N17" s="22">
        <v>1.15E-2</v>
      </c>
      <c r="O17" s="8">
        <v>1.115E-7</v>
      </c>
      <c r="P17" s="8">
        <v>6.8070000000000004E-10</v>
      </c>
      <c r="Q17" s="8">
        <v>13840</v>
      </c>
      <c r="R17" s="8">
        <v>74.78</v>
      </c>
      <c r="S17" s="8">
        <v>1.5430000000000001E-3</v>
      </c>
      <c r="T17" s="8">
        <v>4.3869999999999997E-6</v>
      </c>
      <c r="U17" s="22">
        <v>8.9599999999999999E-2</v>
      </c>
      <c r="V17" s="22">
        <v>1.6999999999999999E-3</v>
      </c>
      <c r="W17" s="8">
        <v>1.9750000000000002E-3</v>
      </c>
      <c r="X17" s="8">
        <v>6.7240000000000003E-6</v>
      </c>
      <c r="Y17" s="22">
        <v>1.9599999999999999E-2</v>
      </c>
      <c r="Z17" s="22">
        <v>21.9</v>
      </c>
      <c r="AA17" s="22">
        <v>6.6363000000000003</v>
      </c>
      <c r="AB17" s="22">
        <v>0.97450000000000003</v>
      </c>
      <c r="AC17" s="22" t="s">
        <v>77</v>
      </c>
      <c r="AI17" s="25" t="s">
        <v>142</v>
      </c>
      <c r="AJ17" s="25"/>
      <c r="AK17" s="25"/>
      <c r="AL17" s="25"/>
      <c r="AM17" s="25"/>
      <c r="AN17" s="25" t="s">
        <v>142</v>
      </c>
      <c r="AO17" s="25"/>
      <c r="AP17" s="25"/>
      <c r="AQ17" s="25"/>
      <c r="AS17" s="25" t="s">
        <v>142</v>
      </c>
      <c r="AT17" s="25"/>
      <c r="AU17" s="25"/>
      <c r="AV17" s="25"/>
      <c r="AX17" s="25" t="s">
        <v>142</v>
      </c>
      <c r="AY17" s="25"/>
      <c r="AZ17" s="25"/>
      <c r="BA17" s="25"/>
    </row>
    <row r="18" spans="1:53" x14ac:dyDescent="0.2">
      <c r="B18" s="22">
        <v>6</v>
      </c>
      <c r="C18" s="22" t="s">
        <v>78</v>
      </c>
      <c r="D18" s="22" t="s">
        <v>79</v>
      </c>
      <c r="E18" s="22" t="s">
        <v>47</v>
      </c>
      <c r="F18" s="22">
        <v>2206009111</v>
      </c>
      <c r="G18" s="22" t="s">
        <v>49</v>
      </c>
      <c r="H18" s="22" t="s">
        <v>80</v>
      </c>
      <c r="I18" s="22" t="s">
        <v>81</v>
      </c>
      <c r="J18" s="22" t="s">
        <v>51</v>
      </c>
      <c r="K18" s="22"/>
      <c r="L18" s="22">
        <v>1</v>
      </c>
      <c r="M18" s="22">
        <v>15.6</v>
      </c>
      <c r="N18" s="22">
        <v>5.7000000000000002E-3</v>
      </c>
      <c r="O18" s="8">
        <v>1.115E-7</v>
      </c>
      <c r="P18" s="8">
        <v>6.8070000000000004E-10</v>
      </c>
      <c r="Q18" s="8">
        <v>13840</v>
      </c>
      <c r="R18" s="8">
        <v>74.78</v>
      </c>
      <c r="S18" s="8">
        <v>1.5430000000000001E-3</v>
      </c>
      <c r="T18" s="8">
        <v>4.3869999999999997E-6</v>
      </c>
      <c r="U18" s="22">
        <v>0.1095</v>
      </c>
      <c r="V18" s="22">
        <v>3.0999999999999999E-3</v>
      </c>
      <c r="W18" s="8">
        <v>1.7589999999999999E-3</v>
      </c>
      <c r="X18" s="8">
        <v>5.5559999999999998E-6</v>
      </c>
      <c r="Y18" s="22">
        <v>1.35E-2</v>
      </c>
      <c r="Z18" s="22">
        <v>12.3</v>
      </c>
      <c r="AA18" s="22">
        <v>6.6363000000000003</v>
      </c>
      <c r="AB18" s="22">
        <v>0.97450000000000003</v>
      </c>
      <c r="AC18" s="22" t="s">
        <v>82</v>
      </c>
      <c r="AI18" s="25" t="s">
        <v>143</v>
      </c>
      <c r="AJ18" s="25" t="s">
        <v>144</v>
      </c>
      <c r="AK18" s="25"/>
      <c r="AL18" s="25"/>
      <c r="AM18" s="25"/>
      <c r="AN18" s="25" t="s">
        <v>143</v>
      </c>
      <c r="AO18" s="25" t="s">
        <v>144</v>
      </c>
      <c r="AP18" s="25"/>
      <c r="AQ18" s="25"/>
      <c r="AS18" s="25" t="s">
        <v>143</v>
      </c>
      <c r="AT18" s="25" t="s">
        <v>144</v>
      </c>
      <c r="AU18" s="25"/>
      <c r="AV18" s="25"/>
      <c r="AX18" s="25" t="s">
        <v>143</v>
      </c>
      <c r="AY18" s="25" t="s">
        <v>144</v>
      </c>
      <c r="AZ18" s="25"/>
      <c r="BA18" s="25"/>
    </row>
    <row r="19" spans="1:53" x14ac:dyDescent="0.2">
      <c r="AI19" s="25" t="s">
        <v>145</v>
      </c>
      <c r="AJ19" s="25"/>
      <c r="AK19" s="25"/>
      <c r="AL19" s="25"/>
      <c r="AM19" s="25"/>
      <c r="AN19" s="25" t="s">
        <v>145</v>
      </c>
      <c r="AO19" s="25"/>
      <c r="AP19" s="25"/>
      <c r="AQ19" s="25"/>
      <c r="AS19" s="25" t="s">
        <v>145</v>
      </c>
      <c r="AT19" s="25"/>
      <c r="AU19" s="25"/>
      <c r="AV19" s="25"/>
      <c r="AX19" s="25" t="s">
        <v>145</v>
      </c>
      <c r="AY19" s="25"/>
      <c r="AZ19" s="25"/>
      <c r="BA19" s="25"/>
    </row>
    <row r="20" spans="1:53" x14ac:dyDescent="0.2">
      <c r="A20" t="s">
        <v>7</v>
      </c>
      <c r="B20" s="22" t="s">
        <v>23</v>
      </c>
      <c r="C20" s="22" t="s">
        <v>24</v>
      </c>
      <c r="D20" s="22" t="s">
        <v>25</v>
      </c>
      <c r="E20" s="22" t="s">
        <v>26</v>
      </c>
      <c r="F20" s="22" t="s">
        <v>27</v>
      </c>
      <c r="G20" s="22" t="s">
        <v>28</v>
      </c>
      <c r="H20" s="22" t="s">
        <v>29</v>
      </c>
      <c r="I20" s="22" t="s">
        <v>30</v>
      </c>
      <c r="J20" s="22" t="s">
        <v>31</v>
      </c>
      <c r="K20" s="22" t="s">
        <v>32</v>
      </c>
      <c r="L20" s="22" t="s">
        <v>33</v>
      </c>
      <c r="M20" s="22" t="s">
        <v>34</v>
      </c>
      <c r="N20" s="22" t="s">
        <v>35</v>
      </c>
      <c r="O20" s="22" t="s">
        <v>16</v>
      </c>
      <c r="P20" s="22" t="s">
        <v>17</v>
      </c>
      <c r="Q20" s="22" t="s">
        <v>18</v>
      </c>
      <c r="R20" s="22" t="s">
        <v>19</v>
      </c>
      <c r="S20" s="22" t="s">
        <v>20</v>
      </c>
      <c r="T20" s="22" t="s">
        <v>21</v>
      </c>
      <c r="U20" s="22" t="s">
        <v>36</v>
      </c>
      <c r="V20" s="22" t="s">
        <v>37</v>
      </c>
      <c r="W20" s="22" t="s">
        <v>38</v>
      </c>
      <c r="X20" s="22" t="s">
        <v>39</v>
      </c>
      <c r="Y20" s="22" t="s">
        <v>40</v>
      </c>
      <c r="Z20" s="22" t="s">
        <v>41</v>
      </c>
      <c r="AA20" s="22" t="s">
        <v>42</v>
      </c>
      <c r="AB20" s="22" t="s">
        <v>43</v>
      </c>
      <c r="AC20" s="22" t="s">
        <v>44</v>
      </c>
      <c r="AI20" s="25"/>
      <c r="AJ20" s="25" t="s">
        <v>186</v>
      </c>
      <c r="AK20" s="25"/>
      <c r="AL20" s="25"/>
      <c r="AM20" s="25"/>
      <c r="AN20" s="25"/>
      <c r="AO20" s="25" t="s">
        <v>193</v>
      </c>
      <c r="AP20" s="25"/>
      <c r="AQ20" s="25"/>
      <c r="AS20" s="25"/>
      <c r="AT20" s="25" t="s">
        <v>146</v>
      </c>
      <c r="AU20" s="25"/>
      <c r="AV20" s="25"/>
      <c r="AX20" s="25"/>
      <c r="AY20" s="25" t="s">
        <v>173</v>
      </c>
      <c r="AZ20" s="25"/>
      <c r="BA20" s="25"/>
    </row>
    <row r="21" spans="1:53" x14ac:dyDescent="0.2">
      <c r="B21" s="22">
        <v>0</v>
      </c>
      <c r="C21" s="22" t="s">
        <v>45</v>
      </c>
      <c r="D21" s="22" t="s">
        <v>104</v>
      </c>
      <c r="E21" s="22" t="s">
        <v>47</v>
      </c>
      <c r="F21" s="22">
        <v>2206009111</v>
      </c>
      <c r="G21" s="22" t="s">
        <v>49</v>
      </c>
      <c r="H21" s="22" t="s">
        <v>83</v>
      </c>
      <c r="I21" s="22" t="s">
        <v>84</v>
      </c>
      <c r="J21" s="22" t="s">
        <v>51</v>
      </c>
      <c r="K21" s="22"/>
      <c r="L21" s="22">
        <v>1</v>
      </c>
      <c r="M21" s="22">
        <v>1000</v>
      </c>
      <c r="N21" s="22">
        <v>0.40710000000000002</v>
      </c>
      <c r="O21" s="8">
        <v>9.8169999999999998E-8</v>
      </c>
      <c r="P21" s="8">
        <v>6.2130000000000002E-10</v>
      </c>
      <c r="Q21" s="8">
        <v>15700</v>
      </c>
      <c r="R21" s="8">
        <v>88.06</v>
      </c>
      <c r="S21" s="8">
        <v>1.5410000000000001E-3</v>
      </c>
      <c r="T21" s="8">
        <v>4.515E-6</v>
      </c>
      <c r="U21" s="22">
        <v>0.37809999999999999</v>
      </c>
      <c r="V21" s="22">
        <v>5.0000000000000001E-4</v>
      </c>
      <c r="W21" s="8">
        <v>1.7239999999999998E-2</v>
      </c>
      <c r="X21" s="8">
        <v>9.2579999999999998E-5</v>
      </c>
      <c r="Y21" s="22">
        <v>0.34429999999999999</v>
      </c>
      <c r="Z21" s="22">
        <v>91.1</v>
      </c>
      <c r="AA21" s="22">
        <v>10.5198</v>
      </c>
      <c r="AB21" s="22">
        <v>0.97399999999999998</v>
      </c>
      <c r="AC21" s="22" t="s">
        <v>85</v>
      </c>
      <c r="AI21" s="25"/>
      <c r="AJ21" s="25" t="s">
        <v>187</v>
      </c>
      <c r="AK21" s="25"/>
      <c r="AL21" s="25"/>
      <c r="AM21" s="25"/>
      <c r="AN21" s="25"/>
      <c r="AO21" s="25" t="s">
        <v>194</v>
      </c>
      <c r="AP21" s="25"/>
      <c r="AQ21" s="25"/>
      <c r="AS21" s="25"/>
      <c r="AT21" s="25" t="s">
        <v>147</v>
      </c>
      <c r="AU21" s="25"/>
      <c r="AV21" s="25"/>
      <c r="AX21" s="25"/>
      <c r="AY21" s="25" t="s">
        <v>174</v>
      </c>
      <c r="AZ21" s="25"/>
      <c r="BA21" s="25"/>
    </row>
    <row r="22" spans="1:53" x14ac:dyDescent="0.2">
      <c r="B22" s="22">
        <v>1</v>
      </c>
      <c r="C22" s="22" t="s">
        <v>53</v>
      </c>
      <c r="D22" s="22" t="s">
        <v>105</v>
      </c>
      <c r="E22" s="22" t="s">
        <v>47</v>
      </c>
      <c r="F22" s="22">
        <v>2206009111</v>
      </c>
      <c r="G22" s="22" t="s">
        <v>49</v>
      </c>
      <c r="H22" s="22" t="s">
        <v>86</v>
      </c>
      <c r="I22" s="22" t="s">
        <v>87</v>
      </c>
      <c r="J22" s="22" t="s">
        <v>51</v>
      </c>
      <c r="K22" s="22"/>
      <c r="L22" s="22">
        <v>1</v>
      </c>
      <c r="M22" s="22">
        <v>500</v>
      </c>
      <c r="N22" s="22">
        <v>0.2334</v>
      </c>
      <c r="O22" s="8">
        <v>9.8169999999999998E-8</v>
      </c>
      <c r="P22" s="8">
        <v>6.2130000000000002E-10</v>
      </c>
      <c r="Q22" s="8">
        <v>15700</v>
      </c>
      <c r="R22" s="8">
        <v>88.06</v>
      </c>
      <c r="S22" s="8">
        <v>1.5410000000000001E-3</v>
      </c>
      <c r="T22" s="8">
        <v>4.515E-6</v>
      </c>
      <c r="U22" s="22">
        <v>0.24709999999999999</v>
      </c>
      <c r="V22" s="22">
        <v>5.9999999999999995E-4</v>
      </c>
      <c r="W22" s="8">
        <v>9.391E-3</v>
      </c>
      <c r="X22" s="8">
        <v>4.8550000000000001E-5</v>
      </c>
      <c r="Y22" s="22">
        <v>0.20649999999999999</v>
      </c>
      <c r="Z22" s="22">
        <v>83.6</v>
      </c>
      <c r="AA22" s="22">
        <v>10.5198</v>
      </c>
      <c r="AB22" s="22">
        <v>0.97399999999999998</v>
      </c>
      <c r="AC22" s="22" t="s">
        <v>88</v>
      </c>
      <c r="AI22" s="25"/>
      <c r="AJ22" s="25" t="s">
        <v>188</v>
      </c>
      <c r="AK22" s="25"/>
      <c r="AL22" s="25"/>
      <c r="AM22" s="25"/>
      <c r="AN22" s="25"/>
      <c r="AO22" s="25" t="s">
        <v>195</v>
      </c>
      <c r="AP22" s="25"/>
      <c r="AQ22" s="25"/>
      <c r="AS22" s="25"/>
      <c r="AT22" s="25" t="s">
        <v>148</v>
      </c>
      <c r="AU22" s="25"/>
      <c r="AV22" s="25"/>
      <c r="AX22" s="25"/>
      <c r="AY22" s="25" t="s">
        <v>175</v>
      </c>
      <c r="AZ22" s="25"/>
      <c r="BA22" s="25"/>
    </row>
    <row r="23" spans="1:53" x14ac:dyDescent="0.2">
      <c r="B23" s="22">
        <v>2</v>
      </c>
      <c r="C23" s="22" t="s">
        <v>58</v>
      </c>
      <c r="D23" s="22" t="s">
        <v>106</v>
      </c>
      <c r="E23" s="22" t="s">
        <v>47</v>
      </c>
      <c r="F23" s="22">
        <v>2206009111</v>
      </c>
      <c r="G23" s="22" t="s">
        <v>49</v>
      </c>
      <c r="H23" s="22" t="s">
        <v>89</v>
      </c>
      <c r="I23" s="22" t="s">
        <v>90</v>
      </c>
      <c r="J23" s="22" t="s">
        <v>51</v>
      </c>
      <c r="K23" s="22"/>
      <c r="L23" s="22">
        <v>1</v>
      </c>
      <c r="M23" s="22">
        <v>250</v>
      </c>
      <c r="N23" s="22">
        <v>0.12470000000000001</v>
      </c>
      <c r="O23" s="8">
        <v>9.8169999999999998E-8</v>
      </c>
      <c r="P23" s="8">
        <v>6.2130000000000002E-10</v>
      </c>
      <c r="Q23" s="8">
        <v>15700</v>
      </c>
      <c r="R23" s="8">
        <v>88.06</v>
      </c>
      <c r="S23" s="8">
        <v>1.5410000000000001E-3</v>
      </c>
      <c r="T23" s="8">
        <v>4.515E-6</v>
      </c>
      <c r="U23" s="22">
        <v>0.16289999999999999</v>
      </c>
      <c r="V23" s="22">
        <v>5.9999999999999995E-4</v>
      </c>
      <c r="W23" s="8">
        <v>5.4660000000000004E-3</v>
      </c>
      <c r="X23" s="8">
        <v>2.6529999999999998E-5</v>
      </c>
      <c r="Y23" s="22">
        <v>0.11700000000000001</v>
      </c>
      <c r="Z23" s="22">
        <v>71.8</v>
      </c>
      <c r="AA23" s="22">
        <v>10.5198</v>
      </c>
      <c r="AB23" s="22">
        <v>0.97399999999999998</v>
      </c>
      <c r="AC23" s="22" t="s">
        <v>91</v>
      </c>
      <c r="AI23" s="25"/>
      <c r="AJ23" s="25" t="s">
        <v>189</v>
      </c>
      <c r="AK23" s="25"/>
      <c r="AL23" s="25"/>
      <c r="AM23" s="25"/>
      <c r="AN23" s="25"/>
      <c r="AO23" s="25" t="s">
        <v>196</v>
      </c>
      <c r="AP23" s="25"/>
      <c r="AQ23" s="25"/>
      <c r="AS23" s="25"/>
      <c r="AT23" s="25" t="s">
        <v>149</v>
      </c>
      <c r="AU23" s="25"/>
      <c r="AV23" s="25"/>
      <c r="AX23" s="25"/>
      <c r="AY23" s="25" t="s">
        <v>176</v>
      </c>
      <c r="AZ23" s="25"/>
      <c r="BA23" s="25"/>
    </row>
    <row r="24" spans="1:53" x14ac:dyDescent="0.2">
      <c r="B24" s="22">
        <v>3</v>
      </c>
      <c r="C24" s="22" t="s">
        <v>63</v>
      </c>
      <c r="D24" s="22" t="s">
        <v>107</v>
      </c>
      <c r="E24" s="22" t="s">
        <v>47</v>
      </c>
      <c r="F24" s="22">
        <v>2206009111</v>
      </c>
      <c r="G24" s="22" t="s">
        <v>49</v>
      </c>
      <c r="H24" s="22" t="s">
        <v>92</v>
      </c>
      <c r="I24" s="22" t="s">
        <v>93</v>
      </c>
      <c r="J24" s="22" t="s">
        <v>51</v>
      </c>
      <c r="K24" s="22"/>
      <c r="L24" s="22">
        <v>1</v>
      </c>
      <c r="M24" s="22">
        <v>125</v>
      </c>
      <c r="N24" s="22">
        <v>6.2199999999999998E-2</v>
      </c>
      <c r="O24" s="8">
        <v>9.8169999999999998E-8</v>
      </c>
      <c r="P24" s="8">
        <v>6.2130000000000002E-10</v>
      </c>
      <c r="Q24" s="8">
        <v>15700</v>
      </c>
      <c r="R24" s="8">
        <v>88.06</v>
      </c>
      <c r="S24" s="8">
        <v>1.5410000000000001E-3</v>
      </c>
      <c r="T24" s="8">
        <v>4.515E-6</v>
      </c>
      <c r="U24" s="22">
        <v>0.122</v>
      </c>
      <c r="V24" s="22">
        <v>8.0000000000000004E-4</v>
      </c>
      <c r="W24" s="8">
        <v>3.5040000000000002E-3</v>
      </c>
      <c r="X24" s="8">
        <v>1.552E-5</v>
      </c>
      <c r="Y24" s="22">
        <v>6.83E-2</v>
      </c>
      <c r="Z24" s="22">
        <v>56</v>
      </c>
      <c r="AA24" s="22">
        <v>10.5198</v>
      </c>
      <c r="AB24" s="22">
        <v>0.97399999999999998</v>
      </c>
      <c r="AC24" s="22" t="s">
        <v>94</v>
      </c>
      <c r="AI24" s="25"/>
      <c r="AJ24" s="25" t="s">
        <v>190</v>
      </c>
      <c r="AK24" s="25"/>
      <c r="AL24" s="25"/>
      <c r="AM24" s="25"/>
      <c r="AN24" s="25"/>
      <c r="AO24" s="25" t="s">
        <v>197</v>
      </c>
      <c r="AP24" s="25"/>
      <c r="AQ24" s="25"/>
      <c r="AS24" s="25"/>
      <c r="AT24" s="25" t="s">
        <v>150</v>
      </c>
      <c r="AU24" s="25"/>
      <c r="AV24" s="25"/>
      <c r="AX24" s="25"/>
      <c r="AY24" s="25" t="s">
        <v>177</v>
      </c>
      <c r="AZ24" s="25"/>
      <c r="BA24" s="25"/>
    </row>
    <row r="25" spans="1:53" x14ac:dyDescent="0.2">
      <c r="B25" s="22">
        <v>4</v>
      </c>
      <c r="C25" s="22" t="s">
        <v>68</v>
      </c>
      <c r="D25" s="22" t="s">
        <v>108</v>
      </c>
      <c r="E25" s="22" t="s">
        <v>47</v>
      </c>
      <c r="F25" s="22">
        <v>2206009111</v>
      </c>
      <c r="G25" s="22" t="s">
        <v>49</v>
      </c>
      <c r="H25" s="22" t="s">
        <v>95</v>
      </c>
      <c r="I25" s="22" t="s">
        <v>96</v>
      </c>
      <c r="J25" s="22" t="s">
        <v>51</v>
      </c>
      <c r="K25" s="22"/>
      <c r="L25" s="22">
        <v>1</v>
      </c>
      <c r="M25" s="22">
        <v>62.5</v>
      </c>
      <c r="N25" s="22">
        <v>2.6499999999999999E-2</v>
      </c>
      <c r="O25" s="8">
        <v>9.8169999999999998E-8</v>
      </c>
      <c r="P25" s="8">
        <v>6.2130000000000002E-10</v>
      </c>
      <c r="Q25" s="8">
        <v>15700</v>
      </c>
      <c r="R25" s="8">
        <v>88.06</v>
      </c>
      <c r="S25" s="8">
        <v>1.5410000000000001E-3</v>
      </c>
      <c r="T25" s="8">
        <v>4.515E-6</v>
      </c>
      <c r="U25" s="22">
        <v>8.7999999999999995E-2</v>
      </c>
      <c r="V25" s="22">
        <v>1.1000000000000001E-3</v>
      </c>
      <c r="W25" s="8">
        <v>2.5219999999999999E-3</v>
      </c>
      <c r="X25" s="8">
        <v>1.0020000000000001E-5</v>
      </c>
      <c r="Y25" s="22">
        <v>3.4200000000000001E-2</v>
      </c>
      <c r="Z25" s="22">
        <v>38.9</v>
      </c>
      <c r="AA25" s="22">
        <v>10.5198</v>
      </c>
      <c r="AB25" s="22">
        <v>0.97399999999999998</v>
      </c>
      <c r="AC25" s="22" t="s">
        <v>97</v>
      </c>
      <c r="AI25" s="25"/>
      <c r="AJ25" s="25" t="s">
        <v>191</v>
      </c>
      <c r="AK25" s="25"/>
      <c r="AL25" s="25"/>
      <c r="AM25" s="25"/>
      <c r="AN25" s="25"/>
      <c r="AO25" s="25" t="s">
        <v>198</v>
      </c>
      <c r="AP25" s="25"/>
      <c r="AQ25" s="25"/>
      <c r="AS25" s="25"/>
      <c r="AT25" s="25" t="s">
        <v>151</v>
      </c>
      <c r="AU25" s="25"/>
      <c r="AV25" s="25"/>
      <c r="AX25" s="25"/>
      <c r="AY25" s="25" t="s">
        <v>178</v>
      </c>
      <c r="AZ25" s="25"/>
      <c r="BA25" s="25"/>
    </row>
    <row r="26" spans="1:53" x14ac:dyDescent="0.2">
      <c r="B26" s="22">
        <v>5</v>
      </c>
      <c r="C26" s="22" t="s">
        <v>73</v>
      </c>
      <c r="D26" s="22" t="s">
        <v>109</v>
      </c>
      <c r="E26" s="22" t="s">
        <v>47</v>
      </c>
      <c r="F26" s="22">
        <v>2206009111</v>
      </c>
      <c r="G26" s="22" t="s">
        <v>49</v>
      </c>
      <c r="H26" s="22" t="s">
        <v>98</v>
      </c>
      <c r="I26" s="22" t="s">
        <v>99</v>
      </c>
      <c r="J26" s="22" t="s">
        <v>51</v>
      </c>
      <c r="K26" s="22"/>
      <c r="L26" s="22">
        <v>1</v>
      </c>
      <c r="M26" s="22">
        <v>31.3</v>
      </c>
      <c r="N26" s="22">
        <v>1.21E-2</v>
      </c>
      <c r="O26" s="8">
        <v>9.8169999999999998E-8</v>
      </c>
      <c r="P26" s="8">
        <v>6.2130000000000002E-10</v>
      </c>
      <c r="Q26" s="8">
        <v>15700</v>
      </c>
      <c r="R26" s="8">
        <v>88.06</v>
      </c>
      <c r="S26" s="8">
        <v>1.5410000000000001E-3</v>
      </c>
      <c r="T26" s="8">
        <v>4.515E-6</v>
      </c>
      <c r="U26" s="22">
        <v>8.1600000000000006E-2</v>
      </c>
      <c r="V26" s="22">
        <v>1.9E-3</v>
      </c>
      <c r="W26" s="8">
        <v>2.032E-3</v>
      </c>
      <c r="X26" s="8">
        <v>7.267E-6</v>
      </c>
      <c r="Y26" s="22">
        <v>1.9699999999999999E-2</v>
      </c>
      <c r="Z26" s="22">
        <v>24.1</v>
      </c>
      <c r="AA26" s="22">
        <v>10.5198</v>
      </c>
      <c r="AB26" s="22">
        <v>0.97399999999999998</v>
      </c>
      <c r="AC26" s="22" t="s">
        <v>100</v>
      </c>
      <c r="AI26" s="24"/>
      <c r="AJ26" s="24"/>
      <c r="AK26" s="24"/>
      <c r="AL26" s="24"/>
      <c r="AM26" s="24"/>
      <c r="AN26" s="24"/>
      <c r="AO26" s="24"/>
      <c r="AP26" s="24"/>
      <c r="AQ26" s="24"/>
      <c r="AS26" s="24"/>
      <c r="AT26" s="24"/>
      <c r="AU26" s="24"/>
      <c r="AV26" s="24"/>
      <c r="AX26" s="24"/>
      <c r="AY26" s="24"/>
      <c r="AZ26" s="24"/>
      <c r="BA26" s="24"/>
    </row>
    <row r="27" spans="1:53" x14ac:dyDescent="0.2">
      <c r="B27" s="22">
        <v>6</v>
      </c>
      <c r="C27" s="22" t="s">
        <v>78</v>
      </c>
      <c r="D27" s="22" t="s">
        <v>110</v>
      </c>
      <c r="E27" s="22" t="s">
        <v>47</v>
      </c>
      <c r="F27" s="22">
        <v>2206009111</v>
      </c>
      <c r="G27" s="22" t="s">
        <v>49</v>
      </c>
      <c r="H27" s="22" t="s">
        <v>101</v>
      </c>
      <c r="I27" s="22" t="s">
        <v>102</v>
      </c>
      <c r="J27" s="22" t="s">
        <v>51</v>
      </c>
      <c r="K27" s="22"/>
      <c r="L27" s="22">
        <v>1</v>
      </c>
      <c r="M27" s="22">
        <v>15.6</v>
      </c>
      <c r="N27" s="8">
        <v>-1.9109999999999999E-3</v>
      </c>
      <c r="O27" s="8">
        <v>9.8169999999999998E-8</v>
      </c>
      <c r="P27" s="8">
        <v>6.2130000000000002E-10</v>
      </c>
      <c r="Q27" s="8">
        <v>15700</v>
      </c>
      <c r="R27" s="8">
        <v>88.06</v>
      </c>
      <c r="S27" s="8">
        <v>1.5410000000000001E-3</v>
      </c>
      <c r="T27" s="8">
        <v>4.515E-6</v>
      </c>
      <c r="U27" s="22">
        <v>0</v>
      </c>
      <c r="V27" s="22">
        <v>3.3999999999999998E-3</v>
      </c>
      <c r="W27" s="8">
        <v>1.787E-3</v>
      </c>
      <c r="X27" s="8">
        <v>5.8919999999999997E-6</v>
      </c>
      <c r="Y27" s="22">
        <v>0</v>
      </c>
      <c r="Z27" s="22">
        <v>13.7</v>
      </c>
      <c r="AA27" s="22">
        <v>10.5198</v>
      </c>
      <c r="AB27" s="22">
        <v>0.97399999999999998</v>
      </c>
      <c r="AC27" s="22" t="s">
        <v>103</v>
      </c>
      <c r="AI27" s="25" t="s">
        <v>153</v>
      </c>
      <c r="AJ27" s="25" t="s">
        <v>154</v>
      </c>
      <c r="AK27" s="24"/>
      <c r="AL27" s="24"/>
      <c r="AM27" s="24"/>
      <c r="AN27" s="25" t="s">
        <v>153</v>
      </c>
      <c r="AO27" s="25" t="s">
        <v>154</v>
      </c>
      <c r="AP27" s="24"/>
      <c r="AQ27" s="24"/>
      <c r="AS27" s="25" t="s">
        <v>153</v>
      </c>
      <c r="AT27" s="25" t="s">
        <v>154</v>
      </c>
      <c r="AU27" s="24"/>
      <c r="AV27" s="24"/>
      <c r="AX27" s="25" t="s">
        <v>153</v>
      </c>
      <c r="AY27" s="25" t="s">
        <v>154</v>
      </c>
      <c r="AZ27" s="24"/>
      <c r="BA27" s="24"/>
    </row>
    <row r="28" spans="1:53" x14ac:dyDescent="0.2">
      <c r="AI28" s="25" t="s">
        <v>155</v>
      </c>
      <c r="AJ28" s="25" t="s">
        <v>156</v>
      </c>
      <c r="AK28" s="24"/>
      <c r="AL28" s="24"/>
      <c r="AM28" s="24"/>
      <c r="AN28" s="25" t="s">
        <v>155</v>
      </c>
      <c r="AO28" s="25" t="s">
        <v>156</v>
      </c>
      <c r="AP28" s="24"/>
      <c r="AQ28" s="24"/>
      <c r="AS28" s="25" t="s">
        <v>155</v>
      </c>
      <c r="AT28" s="25" t="s">
        <v>156</v>
      </c>
      <c r="AU28" s="24"/>
      <c r="AV28" s="24"/>
      <c r="AX28" s="25" t="s">
        <v>155</v>
      </c>
      <c r="AY28" s="25" t="s">
        <v>156</v>
      </c>
      <c r="AZ28" s="24"/>
      <c r="BA28" s="24"/>
    </row>
    <row r="29" spans="1:53" x14ac:dyDescent="0.2">
      <c r="A29" t="s">
        <v>10</v>
      </c>
      <c r="B29" s="22" t="s">
        <v>23</v>
      </c>
      <c r="C29" s="22" t="s">
        <v>24</v>
      </c>
      <c r="D29" s="22" t="s">
        <v>25</v>
      </c>
      <c r="E29" s="22" t="s">
        <v>26</v>
      </c>
      <c r="F29" s="22" t="s">
        <v>27</v>
      </c>
      <c r="G29" s="22" t="s">
        <v>28</v>
      </c>
      <c r="H29" s="22" t="s">
        <v>29</v>
      </c>
      <c r="I29" s="22" t="s">
        <v>30</v>
      </c>
      <c r="J29" s="22" t="s">
        <v>31</v>
      </c>
      <c r="K29" s="22" t="s">
        <v>32</v>
      </c>
      <c r="L29" s="22" t="s">
        <v>33</v>
      </c>
      <c r="M29" s="22" t="s">
        <v>34</v>
      </c>
      <c r="N29" s="22" t="s">
        <v>35</v>
      </c>
      <c r="O29" s="22" t="s">
        <v>16</v>
      </c>
      <c r="P29" s="22" t="s">
        <v>17</v>
      </c>
      <c r="Q29" s="22" t="s">
        <v>18</v>
      </c>
      <c r="R29" s="22" t="s">
        <v>19</v>
      </c>
      <c r="S29" s="22" t="s">
        <v>20</v>
      </c>
      <c r="T29" s="22" t="s">
        <v>21</v>
      </c>
      <c r="U29" s="22" t="s">
        <v>36</v>
      </c>
      <c r="V29" s="22" t="s">
        <v>37</v>
      </c>
      <c r="W29" s="22" t="s">
        <v>38</v>
      </c>
      <c r="X29" s="22" t="s">
        <v>39</v>
      </c>
      <c r="Y29" s="22" t="s">
        <v>40</v>
      </c>
      <c r="Z29" s="22" t="s">
        <v>41</v>
      </c>
      <c r="AA29" s="22" t="s">
        <v>42</v>
      </c>
      <c r="AB29" s="22" t="s">
        <v>43</v>
      </c>
      <c r="AC29" s="22" t="s">
        <v>44</v>
      </c>
      <c r="AI29" s="25" t="s">
        <v>157</v>
      </c>
      <c r="AJ29" s="25" t="s">
        <v>192</v>
      </c>
      <c r="AK29" s="24"/>
      <c r="AL29" s="24"/>
      <c r="AM29" s="24"/>
      <c r="AN29" s="25" t="s">
        <v>157</v>
      </c>
      <c r="AO29" s="25" t="s">
        <v>192</v>
      </c>
      <c r="AP29" s="24"/>
      <c r="AQ29" s="24"/>
      <c r="AS29" s="25" t="s">
        <v>157</v>
      </c>
      <c r="AT29" s="25" t="s">
        <v>192</v>
      </c>
      <c r="AU29" s="24"/>
      <c r="AV29" s="24"/>
      <c r="AX29" s="25" t="s">
        <v>157</v>
      </c>
      <c r="AY29" s="25" t="s">
        <v>192</v>
      </c>
      <c r="AZ29" s="24"/>
      <c r="BA29" s="24"/>
    </row>
    <row r="30" spans="1:53" x14ac:dyDescent="0.2">
      <c r="B30" s="22">
        <v>0</v>
      </c>
      <c r="C30" s="22" t="s">
        <v>45</v>
      </c>
      <c r="D30" s="22" t="s">
        <v>104</v>
      </c>
      <c r="E30" s="22" t="s">
        <v>47</v>
      </c>
      <c r="F30" s="22">
        <v>2206009111</v>
      </c>
      <c r="G30" s="22" t="s">
        <v>49</v>
      </c>
      <c r="H30" s="22" t="s">
        <v>83</v>
      </c>
      <c r="I30" s="22" t="s">
        <v>84</v>
      </c>
      <c r="J30" s="22" t="s">
        <v>51</v>
      </c>
      <c r="K30" s="22"/>
      <c r="L30" s="22">
        <v>1</v>
      </c>
      <c r="M30" s="22">
        <v>1000</v>
      </c>
      <c r="N30" s="22">
        <v>0.37590000000000001</v>
      </c>
      <c r="O30" s="8">
        <v>9.0009999999999997E-8</v>
      </c>
      <c r="P30" s="8">
        <v>5.6540000000000003E-10</v>
      </c>
      <c r="Q30" s="8">
        <v>14330</v>
      </c>
      <c r="R30" s="8">
        <v>77.36</v>
      </c>
      <c r="S30" s="8">
        <v>1.2899999999999999E-3</v>
      </c>
      <c r="T30" s="8">
        <v>4.1450000000000001E-6</v>
      </c>
      <c r="U30" s="22">
        <v>0.34670000000000001</v>
      </c>
      <c r="V30" s="22">
        <v>5.0000000000000001E-4</v>
      </c>
      <c r="W30" s="8">
        <v>1.562E-2</v>
      </c>
      <c r="X30" s="8">
        <v>8.1509999999999997E-5</v>
      </c>
      <c r="Y30" s="22">
        <v>0.31809999999999999</v>
      </c>
      <c r="Z30" s="22">
        <v>91.7</v>
      </c>
      <c r="AA30" s="22">
        <v>8.5688999999999993</v>
      </c>
      <c r="AB30" s="22">
        <v>0.97529999999999994</v>
      </c>
      <c r="AC30" s="22" t="s">
        <v>111</v>
      </c>
      <c r="AI30" s="25" t="s">
        <v>159</v>
      </c>
      <c r="AJ30" s="25" t="s">
        <v>160</v>
      </c>
      <c r="AK30" s="24"/>
      <c r="AL30" s="24"/>
      <c r="AM30" s="24"/>
      <c r="AN30" s="25" t="s">
        <v>159</v>
      </c>
      <c r="AO30" s="25" t="s">
        <v>160</v>
      </c>
      <c r="AP30" s="24"/>
      <c r="AQ30" s="24"/>
      <c r="AS30" s="25" t="s">
        <v>159</v>
      </c>
      <c r="AT30" s="25" t="s">
        <v>160</v>
      </c>
      <c r="AU30" s="24"/>
      <c r="AV30" s="24"/>
      <c r="AX30" s="25" t="s">
        <v>159</v>
      </c>
      <c r="AY30" s="25" t="s">
        <v>160</v>
      </c>
      <c r="AZ30" s="24"/>
      <c r="BA30" s="24"/>
    </row>
    <row r="31" spans="1:53" x14ac:dyDescent="0.2">
      <c r="B31" s="22">
        <v>1</v>
      </c>
      <c r="C31" s="22" t="s">
        <v>53</v>
      </c>
      <c r="D31" s="22" t="s">
        <v>105</v>
      </c>
      <c r="E31" s="22" t="s">
        <v>47</v>
      </c>
      <c r="F31" s="22">
        <v>2206009111</v>
      </c>
      <c r="G31" s="22" t="s">
        <v>49</v>
      </c>
      <c r="H31" s="22" t="s">
        <v>86</v>
      </c>
      <c r="I31" s="22" t="s">
        <v>87</v>
      </c>
      <c r="J31" s="22" t="s">
        <v>51</v>
      </c>
      <c r="K31" s="22"/>
      <c r="L31" s="22">
        <v>1</v>
      </c>
      <c r="M31" s="22">
        <v>500</v>
      </c>
      <c r="N31" s="22">
        <v>0.20499999999999999</v>
      </c>
      <c r="O31" s="8">
        <v>9.0009999999999997E-8</v>
      </c>
      <c r="P31" s="8">
        <v>5.6540000000000003E-10</v>
      </c>
      <c r="Q31" s="8">
        <v>14330</v>
      </c>
      <c r="R31" s="8">
        <v>77.36</v>
      </c>
      <c r="S31" s="8">
        <v>1.2899999999999999E-3</v>
      </c>
      <c r="T31" s="8">
        <v>4.1450000000000001E-6</v>
      </c>
      <c r="U31" s="22">
        <v>0.21249999999999999</v>
      </c>
      <c r="V31" s="22">
        <v>5.0000000000000001E-4</v>
      </c>
      <c r="W31" s="8">
        <v>8.456E-3</v>
      </c>
      <c r="X31" s="8">
        <v>4.2830000000000002E-5</v>
      </c>
      <c r="Y31" s="22">
        <v>0.18</v>
      </c>
      <c r="Z31" s="22">
        <v>84.7</v>
      </c>
      <c r="AA31" s="22">
        <v>8.5688999999999993</v>
      </c>
      <c r="AB31" s="22">
        <v>0.97529999999999994</v>
      </c>
      <c r="AC31" s="22" t="s">
        <v>112</v>
      </c>
      <c r="AI31" s="25" t="s">
        <v>164</v>
      </c>
      <c r="AJ31" s="25">
        <v>0</v>
      </c>
      <c r="AK31" s="24"/>
      <c r="AL31" s="24"/>
      <c r="AM31" s="24"/>
      <c r="AN31" s="25" t="s">
        <v>164</v>
      </c>
      <c r="AO31" s="25">
        <v>0</v>
      </c>
      <c r="AP31" s="24"/>
      <c r="AQ31" s="24"/>
      <c r="AS31" s="25" t="s">
        <v>164</v>
      </c>
      <c r="AT31" s="25">
        <v>0</v>
      </c>
      <c r="AU31" s="24"/>
      <c r="AV31" s="24"/>
      <c r="AX31" s="25" t="s">
        <v>164</v>
      </c>
      <c r="AY31" s="25">
        <v>0</v>
      </c>
      <c r="AZ31" s="24"/>
      <c r="BA31" s="24"/>
    </row>
    <row r="32" spans="1:53" x14ac:dyDescent="0.2">
      <c r="B32" s="22">
        <v>2</v>
      </c>
      <c r="C32" s="22" t="s">
        <v>58</v>
      </c>
      <c r="D32" s="22" t="s">
        <v>106</v>
      </c>
      <c r="E32" s="22" t="s">
        <v>47</v>
      </c>
      <c r="F32" s="22">
        <v>2206009111</v>
      </c>
      <c r="G32" s="22" t="s">
        <v>49</v>
      </c>
      <c r="H32" s="22" t="s">
        <v>89</v>
      </c>
      <c r="I32" s="22" t="s">
        <v>90</v>
      </c>
      <c r="J32" s="22" t="s">
        <v>51</v>
      </c>
      <c r="K32" s="22"/>
      <c r="L32" s="22">
        <v>1</v>
      </c>
      <c r="M32" s="22">
        <v>250</v>
      </c>
      <c r="N32" s="22">
        <v>0.1174</v>
      </c>
      <c r="O32" s="8">
        <v>9.0009999999999997E-8</v>
      </c>
      <c r="P32" s="8">
        <v>5.6540000000000003E-10</v>
      </c>
      <c r="Q32" s="8">
        <v>14330</v>
      </c>
      <c r="R32" s="8">
        <v>77.36</v>
      </c>
      <c r="S32" s="8">
        <v>1.2899999999999999E-3</v>
      </c>
      <c r="T32" s="8">
        <v>4.1450000000000001E-6</v>
      </c>
      <c r="U32" s="22">
        <v>0.14990000000000001</v>
      </c>
      <c r="V32" s="22">
        <v>5.9999999999999995E-4</v>
      </c>
      <c r="W32" s="8">
        <v>4.8729999999999997E-3</v>
      </c>
      <c r="X32" s="8">
        <v>2.349E-5</v>
      </c>
      <c r="Y32" s="22">
        <v>0.11020000000000001</v>
      </c>
      <c r="Z32" s="22">
        <v>73.5</v>
      </c>
      <c r="AA32" s="22">
        <v>8.5688999999999993</v>
      </c>
      <c r="AB32" s="22">
        <v>0.97529999999999994</v>
      </c>
      <c r="AC32" s="22" t="s">
        <v>113</v>
      </c>
      <c r="AI32" s="25" t="s">
        <v>165</v>
      </c>
      <c r="AJ32" s="25">
        <v>599.99907226562505</v>
      </c>
      <c r="AK32" s="24"/>
      <c r="AL32" s="24"/>
      <c r="AM32" s="24"/>
      <c r="AN32" s="25" t="s">
        <v>165</v>
      </c>
      <c r="AO32" s="25">
        <v>600.00102539062505</v>
      </c>
      <c r="AP32" s="24"/>
      <c r="AQ32" s="24"/>
      <c r="AS32" s="25" t="s">
        <v>165</v>
      </c>
      <c r="AT32" s="25">
        <v>600.00004882812505</v>
      </c>
      <c r="AU32" s="24"/>
      <c r="AV32" s="24"/>
      <c r="AX32" s="25" t="s">
        <v>165</v>
      </c>
      <c r="AY32" s="25">
        <v>600.00004882812505</v>
      </c>
      <c r="AZ32" s="24"/>
      <c r="BA32" s="24"/>
    </row>
    <row r="33" spans="1:53" x14ac:dyDescent="0.2">
      <c r="B33" s="22">
        <v>3</v>
      </c>
      <c r="C33" s="22" t="s">
        <v>63</v>
      </c>
      <c r="D33" s="22" t="s">
        <v>107</v>
      </c>
      <c r="E33" s="22" t="s">
        <v>47</v>
      </c>
      <c r="F33" s="22">
        <v>2206009111</v>
      </c>
      <c r="G33" s="22" t="s">
        <v>49</v>
      </c>
      <c r="H33" s="22" t="s">
        <v>92</v>
      </c>
      <c r="I33" s="22" t="s">
        <v>93</v>
      </c>
      <c r="J33" s="22" t="s">
        <v>51</v>
      </c>
      <c r="K33" s="22"/>
      <c r="L33" s="22">
        <v>1</v>
      </c>
      <c r="M33" s="22">
        <v>125</v>
      </c>
      <c r="N33" s="22">
        <v>5.3400000000000003E-2</v>
      </c>
      <c r="O33" s="8">
        <v>9.0009999999999997E-8</v>
      </c>
      <c r="P33" s="8">
        <v>5.6540000000000003E-10</v>
      </c>
      <c r="Q33" s="8">
        <v>14330</v>
      </c>
      <c r="R33" s="8">
        <v>77.36</v>
      </c>
      <c r="S33" s="8">
        <v>1.2899999999999999E-3</v>
      </c>
      <c r="T33" s="8">
        <v>4.1450000000000001E-6</v>
      </c>
      <c r="U33" s="22">
        <v>0.1041</v>
      </c>
      <c r="V33" s="22">
        <v>6.9999999999999999E-4</v>
      </c>
      <c r="W33" s="8">
        <v>3.0820000000000001E-3</v>
      </c>
      <c r="X33" s="8">
        <v>1.382E-5</v>
      </c>
      <c r="Y33" s="22">
        <v>6.0499999999999998E-2</v>
      </c>
      <c r="Z33" s="22">
        <v>58.1</v>
      </c>
      <c r="AA33" s="22">
        <v>8.5688999999999993</v>
      </c>
      <c r="AB33" s="22">
        <v>0.97529999999999994</v>
      </c>
      <c r="AC33" s="22" t="s">
        <v>114</v>
      </c>
      <c r="AI33" s="25" t="s">
        <v>166</v>
      </c>
      <c r="AJ33" s="25">
        <v>0</v>
      </c>
      <c r="AK33" s="24"/>
      <c r="AL33" s="24"/>
      <c r="AM33" s="24"/>
      <c r="AN33" s="25" t="s">
        <v>166</v>
      </c>
      <c r="AO33" s="25">
        <v>0</v>
      </c>
      <c r="AP33" s="24"/>
      <c r="AQ33" s="24"/>
      <c r="AS33" s="25" t="s">
        <v>166</v>
      </c>
      <c r="AT33" s="25">
        <v>0</v>
      </c>
      <c r="AU33" s="24"/>
      <c r="AV33" s="24"/>
      <c r="AX33" s="25" t="s">
        <v>166</v>
      </c>
      <c r="AY33" s="25">
        <v>0</v>
      </c>
      <c r="AZ33" s="24"/>
      <c r="BA33" s="24"/>
    </row>
    <row r="34" spans="1:53" x14ac:dyDescent="0.2">
      <c r="B34" s="22">
        <v>4</v>
      </c>
      <c r="C34" s="22" t="s">
        <v>68</v>
      </c>
      <c r="D34" s="22" t="s">
        <v>108</v>
      </c>
      <c r="E34" s="22" t="s">
        <v>47</v>
      </c>
      <c r="F34" s="22">
        <v>2206009111</v>
      </c>
      <c r="G34" s="22" t="s">
        <v>49</v>
      </c>
      <c r="H34" s="22" t="s">
        <v>95</v>
      </c>
      <c r="I34" s="22" t="s">
        <v>96</v>
      </c>
      <c r="J34" s="22" t="s">
        <v>51</v>
      </c>
      <c r="K34" s="22"/>
      <c r="L34" s="22">
        <v>1</v>
      </c>
      <c r="M34" s="22">
        <v>62.5</v>
      </c>
      <c r="N34" s="22">
        <v>2.7900000000000001E-2</v>
      </c>
      <c r="O34" s="8">
        <v>9.0009999999999997E-8</v>
      </c>
      <c r="P34" s="8">
        <v>5.6540000000000003E-10</v>
      </c>
      <c r="Q34" s="8">
        <v>14330</v>
      </c>
      <c r="R34" s="8">
        <v>77.36</v>
      </c>
      <c r="S34" s="8">
        <v>1.2899999999999999E-3</v>
      </c>
      <c r="T34" s="8">
        <v>4.1450000000000001E-6</v>
      </c>
      <c r="U34" s="22">
        <v>9.1800000000000007E-2</v>
      </c>
      <c r="V34" s="22">
        <v>1E-3</v>
      </c>
      <c r="W34" s="8">
        <v>2.186E-3</v>
      </c>
      <c r="X34" s="8">
        <v>8.9800000000000004E-6</v>
      </c>
      <c r="Y34" s="22">
        <v>3.7600000000000001E-2</v>
      </c>
      <c r="Z34" s="22">
        <v>41</v>
      </c>
      <c r="AA34" s="22">
        <v>8.5688999999999993</v>
      </c>
      <c r="AB34" s="22">
        <v>0.97529999999999994</v>
      </c>
      <c r="AC34" s="22" t="s">
        <v>115</v>
      </c>
      <c r="AI34" s="25" t="s">
        <v>167</v>
      </c>
      <c r="AJ34" s="25">
        <v>600.00102539062505</v>
      </c>
      <c r="AK34" s="24"/>
      <c r="AL34" s="24"/>
      <c r="AM34" s="24"/>
      <c r="AN34" s="25" t="s">
        <v>167</v>
      </c>
      <c r="AO34" s="25">
        <v>600.00102539062505</v>
      </c>
      <c r="AP34" s="24"/>
      <c r="AQ34" s="24"/>
      <c r="AS34" s="25" t="s">
        <v>167</v>
      </c>
      <c r="AT34" s="25">
        <v>600.00102539062505</v>
      </c>
      <c r="AU34" s="24"/>
      <c r="AV34" s="24"/>
      <c r="AX34" s="25" t="s">
        <v>167</v>
      </c>
      <c r="AY34" s="25">
        <v>600.00004882812505</v>
      </c>
      <c r="AZ34" s="24"/>
      <c r="BA34" s="24"/>
    </row>
    <row r="35" spans="1:53" x14ac:dyDescent="0.2">
      <c r="B35" s="22">
        <v>5</v>
      </c>
      <c r="C35" s="22" t="s">
        <v>73</v>
      </c>
      <c r="D35" s="22" t="s">
        <v>109</v>
      </c>
      <c r="E35" s="22" t="s">
        <v>47</v>
      </c>
      <c r="F35" s="22">
        <v>2206009111</v>
      </c>
      <c r="G35" s="22" t="s">
        <v>49</v>
      </c>
      <c r="H35" s="22" t="s">
        <v>98</v>
      </c>
      <c r="I35" s="22" t="s">
        <v>99</v>
      </c>
      <c r="J35" s="22" t="s">
        <v>51</v>
      </c>
      <c r="K35" s="22"/>
      <c r="L35" s="22">
        <v>1</v>
      </c>
      <c r="M35" s="22">
        <v>31.3</v>
      </c>
      <c r="N35" s="22">
        <v>6.6E-3</v>
      </c>
      <c r="O35" s="8">
        <v>9.0009999999999997E-8</v>
      </c>
      <c r="P35" s="8">
        <v>5.6540000000000003E-10</v>
      </c>
      <c r="Q35" s="8">
        <v>14330</v>
      </c>
      <c r="R35" s="8">
        <v>77.36</v>
      </c>
      <c r="S35" s="8">
        <v>1.2899999999999999E-3</v>
      </c>
      <c r="T35" s="8">
        <v>4.1450000000000001E-6</v>
      </c>
      <c r="U35" s="22">
        <v>2.9100000000000001E-2</v>
      </c>
      <c r="V35" s="22">
        <v>1.6000000000000001E-3</v>
      </c>
      <c r="W35" s="8">
        <v>1.738E-3</v>
      </c>
      <c r="X35" s="8">
        <v>6.5629999999999997E-6</v>
      </c>
      <c r="Y35" s="22">
        <v>7.4999999999999997E-3</v>
      </c>
      <c r="Z35" s="22">
        <v>25.8</v>
      </c>
      <c r="AA35" s="22">
        <v>8.5688999999999993</v>
      </c>
      <c r="AB35" s="22">
        <v>0.97529999999999994</v>
      </c>
      <c r="AC35" s="22" t="s">
        <v>116</v>
      </c>
      <c r="AI35" s="25" t="s">
        <v>168</v>
      </c>
      <c r="AJ35" s="25" t="s">
        <v>169</v>
      </c>
      <c r="AK35" s="24"/>
      <c r="AL35" s="24"/>
      <c r="AM35" s="24"/>
      <c r="AN35" s="25" t="s">
        <v>168</v>
      </c>
      <c r="AO35" s="25" t="s">
        <v>169</v>
      </c>
      <c r="AP35" s="24"/>
      <c r="AQ35" s="24"/>
      <c r="AS35" s="25" t="s">
        <v>168</v>
      </c>
      <c r="AT35" s="25" t="s">
        <v>169</v>
      </c>
      <c r="AU35" s="24"/>
      <c r="AV35" s="24"/>
      <c r="AX35" s="25" t="s">
        <v>168</v>
      </c>
      <c r="AY35" s="25" t="s">
        <v>169</v>
      </c>
      <c r="AZ35" s="24"/>
      <c r="BA35" s="24"/>
    </row>
    <row r="36" spans="1:53" x14ac:dyDescent="0.2">
      <c r="B36" s="22">
        <v>6</v>
      </c>
      <c r="C36" s="22" t="s">
        <v>78</v>
      </c>
      <c r="D36" s="22" t="s">
        <v>110</v>
      </c>
      <c r="E36" s="22" t="s">
        <v>47</v>
      </c>
      <c r="F36" s="22">
        <v>2206009111</v>
      </c>
      <c r="G36" s="22" t="s">
        <v>49</v>
      </c>
      <c r="H36" s="22" t="s">
        <v>101</v>
      </c>
      <c r="I36" s="22" t="s">
        <v>102</v>
      </c>
      <c r="J36" s="22" t="s">
        <v>51</v>
      </c>
      <c r="K36" s="22"/>
      <c r="L36" s="22">
        <v>1</v>
      </c>
      <c r="M36" s="22">
        <v>15.6</v>
      </c>
      <c r="N36" s="8">
        <v>-9.6650000000000002E-4</v>
      </c>
      <c r="O36" s="8">
        <v>9.0009999999999997E-8</v>
      </c>
      <c r="P36" s="8">
        <v>5.6540000000000003E-10</v>
      </c>
      <c r="Q36" s="8">
        <v>14330</v>
      </c>
      <c r="R36" s="8">
        <v>77.36</v>
      </c>
      <c r="S36" s="8">
        <v>1.2899999999999999E-3</v>
      </c>
      <c r="T36" s="8">
        <v>4.1450000000000001E-6</v>
      </c>
      <c r="U36" s="22">
        <v>0</v>
      </c>
      <c r="V36" s="22">
        <v>3.0999999999999999E-3</v>
      </c>
      <c r="W36" s="8">
        <v>1.5139999999999999E-3</v>
      </c>
      <c r="X36" s="8">
        <v>5.3539999999999999E-6</v>
      </c>
      <c r="Y36" s="22">
        <v>0</v>
      </c>
      <c r="Z36" s="22">
        <v>14.8</v>
      </c>
      <c r="AA36" s="22">
        <v>8.5688999999999993</v>
      </c>
      <c r="AB36" s="22">
        <v>0.97529999999999994</v>
      </c>
      <c r="AC36" s="22" t="s">
        <v>117</v>
      </c>
    </row>
    <row r="38" spans="1:53" x14ac:dyDescent="0.2">
      <c r="A38" t="s">
        <v>8</v>
      </c>
      <c r="F38" t="s">
        <v>9</v>
      </c>
      <c r="K38" t="s">
        <v>10</v>
      </c>
    </row>
    <row r="39" spans="1:53" x14ac:dyDescent="0.2">
      <c r="A39" s="22" t="s">
        <v>118</v>
      </c>
      <c r="B39" s="22" t="s">
        <v>119</v>
      </c>
      <c r="C39" s="22" t="s">
        <v>120</v>
      </c>
      <c r="D39" s="22" t="s">
        <v>121</v>
      </c>
      <c r="F39" s="22" t="s">
        <v>118</v>
      </c>
      <c r="G39" s="22" t="s">
        <v>119</v>
      </c>
      <c r="H39" s="22" t="s">
        <v>120</v>
      </c>
      <c r="I39" s="22" t="s">
        <v>121</v>
      </c>
      <c r="K39" s="22" t="s">
        <v>118</v>
      </c>
      <c r="L39" s="22" t="s">
        <v>119</v>
      </c>
      <c r="M39" s="22" t="s">
        <v>120</v>
      </c>
      <c r="N39" s="22" t="s">
        <v>121</v>
      </c>
    </row>
    <row r="40" spans="1:53" x14ac:dyDescent="0.2">
      <c r="A40" s="22" t="s">
        <v>122</v>
      </c>
      <c r="B40" s="22">
        <v>300</v>
      </c>
      <c r="C40" s="22" t="s">
        <v>123</v>
      </c>
      <c r="D40" s="22" t="s">
        <v>124</v>
      </c>
      <c r="F40" s="22" t="s">
        <v>122</v>
      </c>
      <c r="G40" s="22">
        <v>300</v>
      </c>
      <c r="H40" s="22" t="s">
        <v>123</v>
      </c>
      <c r="I40" s="22" t="s">
        <v>124</v>
      </c>
      <c r="K40" s="22" t="s">
        <v>122</v>
      </c>
      <c r="L40" s="22">
        <v>300</v>
      </c>
      <c r="M40" s="22" t="s">
        <v>123</v>
      </c>
      <c r="N40" s="22" t="s">
        <v>124</v>
      </c>
    </row>
    <row r="41" spans="1:53" x14ac:dyDescent="0.2">
      <c r="A41" s="22" t="s">
        <v>125</v>
      </c>
      <c r="B41" s="22">
        <v>1200</v>
      </c>
      <c r="C41" s="22" t="s">
        <v>125</v>
      </c>
      <c r="D41" s="22" t="s">
        <v>126</v>
      </c>
      <c r="F41" s="22" t="s">
        <v>125</v>
      </c>
      <c r="G41" s="22">
        <v>1200</v>
      </c>
      <c r="H41" s="22" t="s">
        <v>125</v>
      </c>
      <c r="I41" s="22" t="s">
        <v>126</v>
      </c>
      <c r="K41" s="22" t="s">
        <v>125</v>
      </c>
      <c r="L41" s="22">
        <v>1200</v>
      </c>
      <c r="M41" s="22" t="s">
        <v>125</v>
      </c>
      <c r="N41" s="22" t="s">
        <v>126</v>
      </c>
    </row>
    <row r="42" spans="1:53" x14ac:dyDescent="0.2">
      <c r="A42" s="22" t="s">
        <v>127</v>
      </c>
      <c r="B42" s="22">
        <v>600</v>
      </c>
      <c r="C42" s="22" t="s">
        <v>123</v>
      </c>
      <c r="D42" s="22" t="s">
        <v>124</v>
      </c>
      <c r="F42" s="22" t="s">
        <v>127</v>
      </c>
      <c r="G42" s="22">
        <v>600</v>
      </c>
      <c r="H42" s="22" t="s">
        <v>123</v>
      </c>
      <c r="I42" s="22" t="s">
        <v>124</v>
      </c>
      <c r="K42" s="22" t="s">
        <v>127</v>
      </c>
      <c r="L42" s="22">
        <v>600</v>
      </c>
      <c r="M42" s="22" t="s">
        <v>123</v>
      </c>
      <c r="N42" s="22" t="s">
        <v>124</v>
      </c>
    </row>
    <row r="43" spans="1:53" x14ac:dyDescent="0.2">
      <c r="A43" s="22" t="s">
        <v>128</v>
      </c>
      <c r="B43" s="22">
        <v>180</v>
      </c>
      <c r="C43" s="22" t="s">
        <v>128</v>
      </c>
      <c r="D43" s="22" t="s">
        <v>129</v>
      </c>
      <c r="F43" s="22" t="s">
        <v>128</v>
      </c>
      <c r="G43" s="22">
        <v>180</v>
      </c>
      <c r="H43" s="22" t="s">
        <v>128</v>
      </c>
      <c r="I43" s="22" t="s">
        <v>129</v>
      </c>
      <c r="K43" s="22" t="s">
        <v>128</v>
      </c>
      <c r="L43" s="22">
        <v>180</v>
      </c>
      <c r="M43" s="22" t="s">
        <v>128</v>
      </c>
      <c r="N43" s="22" t="s">
        <v>129</v>
      </c>
    </row>
    <row r="44" spans="1:53" x14ac:dyDescent="0.2">
      <c r="A44" s="22" t="s">
        <v>130</v>
      </c>
      <c r="B44" s="22">
        <v>600</v>
      </c>
      <c r="C44" s="22" t="s">
        <v>130</v>
      </c>
      <c r="D44" s="22" t="s">
        <v>131</v>
      </c>
      <c r="F44" s="22" t="s">
        <v>130</v>
      </c>
      <c r="G44" s="22">
        <v>600</v>
      </c>
      <c r="H44" s="22" t="s">
        <v>130</v>
      </c>
      <c r="I44" s="22" t="s">
        <v>131</v>
      </c>
      <c r="K44" s="22" t="s">
        <v>130</v>
      </c>
      <c r="L44" s="22">
        <v>600</v>
      </c>
      <c r="M44" s="22" t="s">
        <v>130</v>
      </c>
      <c r="N44" s="22" t="s">
        <v>131</v>
      </c>
    </row>
    <row r="45" spans="1:53" x14ac:dyDescent="0.2">
      <c r="A45" s="22" t="s">
        <v>132</v>
      </c>
      <c r="B45" s="22">
        <v>600</v>
      </c>
      <c r="C45" s="22" t="s">
        <v>132</v>
      </c>
      <c r="D45" s="22" t="s">
        <v>133</v>
      </c>
      <c r="F45" s="22" t="s">
        <v>132</v>
      </c>
      <c r="G45" s="22">
        <v>600</v>
      </c>
      <c r="H45" s="22" t="s">
        <v>132</v>
      </c>
      <c r="I45" s="22" t="s">
        <v>133</v>
      </c>
      <c r="K45" s="22" t="s">
        <v>132</v>
      </c>
      <c r="L45" s="22">
        <v>600</v>
      </c>
      <c r="M45" s="22" t="s">
        <v>132</v>
      </c>
      <c r="N45" s="22" t="s">
        <v>133</v>
      </c>
    </row>
    <row r="46" spans="1:53" x14ac:dyDescent="0.2">
      <c r="F46" s="22"/>
      <c r="G46" s="22"/>
      <c r="H46" s="22"/>
      <c r="I46" s="22"/>
    </row>
    <row r="47" spans="1:53" x14ac:dyDescent="0.2">
      <c r="A47" s="23" t="s">
        <v>134</v>
      </c>
      <c r="B47" s="24"/>
      <c r="C47" s="24"/>
      <c r="D47" s="24"/>
      <c r="E47" s="24"/>
      <c r="F47" s="27" t="s">
        <v>134</v>
      </c>
      <c r="K47" s="23" t="s">
        <v>134</v>
      </c>
      <c r="L47" s="24"/>
      <c r="M47" s="24"/>
      <c r="N47" s="24"/>
    </row>
    <row r="48" spans="1:53" x14ac:dyDescent="0.2">
      <c r="A48" s="25"/>
      <c r="B48" s="25"/>
      <c r="C48" s="25"/>
      <c r="D48" s="25"/>
      <c r="E48" s="25"/>
      <c r="F48" s="22"/>
      <c r="G48" s="22"/>
      <c r="H48" s="22"/>
      <c r="I48" s="22"/>
      <c r="K48" s="25"/>
      <c r="L48" s="25"/>
      <c r="M48" s="25"/>
      <c r="N48" s="25"/>
    </row>
    <row r="49" spans="1:14" x14ac:dyDescent="0.2">
      <c r="A49" s="25" t="s">
        <v>135</v>
      </c>
      <c r="B49" s="25" t="s">
        <v>136</v>
      </c>
      <c r="C49" s="25" t="s">
        <v>170</v>
      </c>
      <c r="D49" s="25" t="s">
        <v>172</v>
      </c>
      <c r="E49" s="25"/>
      <c r="F49" s="22" t="s">
        <v>135</v>
      </c>
      <c r="G49" s="22" t="s">
        <v>136</v>
      </c>
      <c r="H49" s="25" t="s">
        <v>170</v>
      </c>
      <c r="I49" s="25" t="s">
        <v>172</v>
      </c>
      <c r="K49" s="25" t="s">
        <v>135</v>
      </c>
      <c r="L49" s="25" t="s">
        <v>136</v>
      </c>
      <c r="M49" s="25" t="s">
        <v>170</v>
      </c>
      <c r="N49" s="25" t="s">
        <v>172</v>
      </c>
    </row>
    <row r="50" spans="1:14" x14ac:dyDescent="0.2">
      <c r="A50" s="25" t="s">
        <v>137</v>
      </c>
      <c r="B50" s="25" t="s">
        <v>138</v>
      </c>
      <c r="C50" s="25" t="s">
        <v>171</v>
      </c>
      <c r="D50" s="25"/>
      <c r="E50" s="25"/>
      <c r="F50" s="22" t="s">
        <v>137</v>
      </c>
      <c r="G50" s="22" t="s">
        <v>138</v>
      </c>
      <c r="H50" s="25" t="s">
        <v>171</v>
      </c>
      <c r="I50" s="25"/>
      <c r="K50" s="25" t="s">
        <v>137</v>
      </c>
      <c r="L50" s="25" t="s">
        <v>138</v>
      </c>
      <c r="M50" s="25" t="s">
        <v>171</v>
      </c>
      <c r="N50" s="25"/>
    </row>
    <row r="51" spans="1:14" x14ac:dyDescent="0.2">
      <c r="A51" s="25" t="s">
        <v>140</v>
      </c>
      <c r="B51" s="25" t="s">
        <v>141</v>
      </c>
      <c r="C51" s="25"/>
      <c r="D51" s="25"/>
      <c r="E51" s="25"/>
      <c r="F51" s="22" t="s">
        <v>140</v>
      </c>
      <c r="G51" s="22" t="s">
        <v>141</v>
      </c>
      <c r="H51" s="22"/>
      <c r="I51" s="22"/>
      <c r="K51" s="25" t="s">
        <v>140</v>
      </c>
      <c r="L51" s="25" t="s">
        <v>141</v>
      </c>
      <c r="M51" s="25"/>
      <c r="N51" s="25"/>
    </row>
    <row r="52" spans="1:14" x14ac:dyDescent="0.2">
      <c r="A52" s="25" t="s">
        <v>142</v>
      </c>
      <c r="B52" s="25"/>
      <c r="C52" s="25"/>
      <c r="D52" s="25"/>
      <c r="E52" s="25"/>
      <c r="F52" s="22" t="s">
        <v>142</v>
      </c>
      <c r="G52" s="22"/>
      <c r="H52" s="22"/>
      <c r="I52" s="22"/>
      <c r="K52" s="25" t="s">
        <v>142</v>
      </c>
      <c r="L52" s="25"/>
      <c r="M52" s="25"/>
      <c r="N52" s="25"/>
    </row>
    <row r="53" spans="1:14" x14ac:dyDescent="0.2">
      <c r="A53" s="25" t="s">
        <v>143</v>
      </c>
      <c r="B53" s="25" t="s">
        <v>144</v>
      </c>
      <c r="C53" s="25"/>
      <c r="D53" s="25"/>
      <c r="E53" s="25"/>
      <c r="F53" s="22" t="s">
        <v>143</v>
      </c>
      <c r="G53" s="22" t="s">
        <v>144</v>
      </c>
      <c r="H53" s="22"/>
      <c r="I53" s="22"/>
      <c r="K53" s="25" t="s">
        <v>143</v>
      </c>
      <c r="L53" s="25" t="s">
        <v>144</v>
      </c>
      <c r="M53" s="25"/>
      <c r="N53" s="25"/>
    </row>
    <row r="54" spans="1:14" x14ac:dyDescent="0.2">
      <c r="A54" s="25" t="s">
        <v>145</v>
      </c>
      <c r="B54" s="25"/>
      <c r="C54" s="25"/>
      <c r="D54" s="25"/>
      <c r="E54" s="25"/>
      <c r="F54" s="22" t="s">
        <v>145</v>
      </c>
      <c r="G54" s="22"/>
      <c r="H54" s="22"/>
      <c r="I54" s="22"/>
      <c r="K54" s="25" t="s">
        <v>145</v>
      </c>
      <c r="L54" s="25"/>
      <c r="M54" s="25"/>
      <c r="N54" s="25"/>
    </row>
    <row r="55" spans="1:14" x14ac:dyDescent="0.2">
      <c r="A55" s="25"/>
      <c r="B55" s="25" t="s">
        <v>146</v>
      </c>
      <c r="C55" s="25"/>
      <c r="D55" s="25"/>
      <c r="E55" s="25"/>
      <c r="F55" s="22"/>
      <c r="G55" s="22" t="s">
        <v>173</v>
      </c>
      <c r="H55" s="22"/>
      <c r="I55" s="22"/>
      <c r="K55" s="25"/>
      <c r="L55" s="25" t="s">
        <v>173</v>
      </c>
      <c r="M55" s="25"/>
      <c r="N55" s="25"/>
    </row>
    <row r="56" spans="1:14" x14ac:dyDescent="0.2">
      <c r="A56" s="25"/>
      <c r="B56" s="25" t="s">
        <v>147</v>
      </c>
      <c r="C56" s="25"/>
      <c r="D56" s="25"/>
      <c r="E56" s="25"/>
      <c r="F56" s="22"/>
      <c r="G56" s="22" t="s">
        <v>174</v>
      </c>
      <c r="H56" s="22"/>
      <c r="I56" s="22"/>
      <c r="K56" s="25"/>
      <c r="L56" s="25" t="s">
        <v>174</v>
      </c>
      <c r="M56" s="25"/>
      <c r="N56" s="25"/>
    </row>
    <row r="57" spans="1:14" x14ac:dyDescent="0.2">
      <c r="A57" s="25"/>
      <c r="B57" s="25" t="s">
        <v>148</v>
      </c>
      <c r="C57" s="25"/>
      <c r="D57" s="25"/>
      <c r="E57" s="25"/>
      <c r="F57" s="22"/>
      <c r="G57" s="22" t="s">
        <v>175</v>
      </c>
      <c r="H57" s="22"/>
      <c r="I57" s="22"/>
      <c r="K57" s="25"/>
      <c r="L57" s="25" t="s">
        <v>175</v>
      </c>
      <c r="M57" s="25"/>
      <c r="N57" s="25"/>
    </row>
    <row r="58" spans="1:14" x14ac:dyDescent="0.2">
      <c r="A58" s="25"/>
      <c r="B58" s="25" t="s">
        <v>149</v>
      </c>
      <c r="C58" s="25"/>
      <c r="D58" s="25"/>
      <c r="E58" s="25"/>
      <c r="F58" s="22"/>
      <c r="G58" s="22" t="s">
        <v>176</v>
      </c>
      <c r="H58" s="22"/>
      <c r="I58" s="22"/>
      <c r="K58" s="25"/>
      <c r="L58" s="25" t="s">
        <v>176</v>
      </c>
      <c r="M58" s="25"/>
      <c r="N58" s="25"/>
    </row>
    <row r="59" spans="1:14" x14ac:dyDescent="0.2">
      <c r="A59" s="25"/>
      <c r="B59" s="25" t="s">
        <v>150</v>
      </c>
      <c r="C59" s="25"/>
      <c r="D59" s="25"/>
      <c r="E59" s="25"/>
      <c r="F59" s="22"/>
      <c r="G59" s="22" t="s">
        <v>177</v>
      </c>
      <c r="H59" s="22"/>
      <c r="I59" s="22"/>
      <c r="K59" s="25"/>
      <c r="L59" s="25" t="s">
        <v>177</v>
      </c>
      <c r="M59" s="25"/>
      <c r="N59" s="25"/>
    </row>
    <row r="60" spans="1:14" x14ac:dyDescent="0.2">
      <c r="A60" s="25"/>
      <c r="B60" s="25" t="s">
        <v>151</v>
      </c>
      <c r="C60" s="25"/>
      <c r="D60" s="25"/>
      <c r="E60" s="25"/>
      <c r="F60" s="22"/>
      <c r="G60" s="22" t="s">
        <v>178</v>
      </c>
      <c r="H60" s="22"/>
      <c r="I60" s="22"/>
      <c r="K60" s="25"/>
      <c r="L60" s="25" t="s">
        <v>178</v>
      </c>
      <c r="M60" s="25"/>
      <c r="N60" s="25"/>
    </row>
    <row r="61" spans="1:14" x14ac:dyDescent="0.2">
      <c r="A61" s="25"/>
      <c r="B61" s="25" t="s">
        <v>152</v>
      </c>
      <c r="C61" s="25"/>
      <c r="D61" s="25"/>
      <c r="E61" s="25"/>
      <c r="F61" s="22"/>
      <c r="G61" s="22" t="s">
        <v>179</v>
      </c>
      <c r="H61" s="22"/>
      <c r="I61" s="22"/>
      <c r="K61" s="25"/>
      <c r="L61" s="25" t="s">
        <v>179</v>
      </c>
      <c r="M61" s="25"/>
      <c r="N61" s="25"/>
    </row>
    <row r="63" spans="1:14" x14ac:dyDescent="0.2">
      <c r="A63" s="25" t="s">
        <v>153</v>
      </c>
      <c r="B63" s="25" t="s">
        <v>154</v>
      </c>
      <c r="F63" s="25" t="s">
        <v>153</v>
      </c>
      <c r="G63" s="25" t="s">
        <v>154</v>
      </c>
      <c r="K63" s="25" t="s">
        <v>153</v>
      </c>
      <c r="L63" s="25" t="s">
        <v>154</v>
      </c>
    </row>
    <row r="64" spans="1:14" x14ac:dyDescent="0.2">
      <c r="A64" s="25" t="s">
        <v>155</v>
      </c>
      <c r="B64" s="25" t="s">
        <v>156</v>
      </c>
      <c r="F64" s="25" t="s">
        <v>155</v>
      </c>
      <c r="G64" s="25" t="s">
        <v>156</v>
      </c>
      <c r="K64" s="25" t="s">
        <v>155</v>
      </c>
      <c r="L64" s="25" t="s">
        <v>156</v>
      </c>
    </row>
    <row r="65" spans="1:14" x14ac:dyDescent="0.2">
      <c r="A65" s="25" t="s">
        <v>157</v>
      </c>
      <c r="B65" s="25" t="s">
        <v>158</v>
      </c>
      <c r="F65" s="25" t="s">
        <v>157</v>
      </c>
      <c r="G65" s="25" t="s">
        <v>158</v>
      </c>
      <c r="I65" s="26"/>
      <c r="K65" s="25" t="s">
        <v>157</v>
      </c>
      <c r="L65" s="25" t="s">
        <v>158</v>
      </c>
      <c r="N65" s="28"/>
    </row>
    <row r="66" spans="1:14" x14ac:dyDescent="0.2">
      <c r="A66" s="25" t="s">
        <v>159</v>
      </c>
      <c r="B66" s="25" t="s">
        <v>160</v>
      </c>
      <c r="D66" s="26"/>
      <c r="F66" s="25" t="s">
        <v>159</v>
      </c>
      <c r="G66" s="25" t="s">
        <v>160</v>
      </c>
      <c r="K66" s="25" t="s">
        <v>159</v>
      </c>
      <c r="L66" s="25" t="s">
        <v>160</v>
      </c>
    </row>
    <row r="67" spans="1:14" x14ac:dyDescent="0.2">
      <c r="A67" s="25" t="s">
        <v>161</v>
      </c>
      <c r="B67" s="25" t="s">
        <v>28</v>
      </c>
      <c r="F67" s="25" t="s">
        <v>161</v>
      </c>
      <c r="G67" s="25" t="s">
        <v>28</v>
      </c>
      <c r="K67" s="25" t="s">
        <v>161</v>
      </c>
      <c r="L67" s="25" t="s">
        <v>28</v>
      </c>
    </row>
    <row r="68" spans="1:14" x14ac:dyDescent="0.2">
      <c r="A68" s="25" t="s">
        <v>162</v>
      </c>
      <c r="B68" s="25" t="s">
        <v>163</v>
      </c>
      <c r="F68" s="25" t="s">
        <v>162</v>
      </c>
      <c r="G68" s="25" t="s">
        <v>163</v>
      </c>
      <c r="K68" s="25" t="s">
        <v>162</v>
      </c>
      <c r="L68" s="25" t="s">
        <v>163</v>
      </c>
    </row>
    <row r="69" spans="1:14" x14ac:dyDescent="0.2">
      <c r="A69" s="25" t="s">
        <v>164</v>
      </c>
      <c r="B69" s="25">
        <v>0</v>
      </c>
      <c r="F69" s="25" t="s">
        <v>164</v>
      </c>
      <c r="G69" s="25">
        <v>0</v>
      </c>
      <c r="K69" s="25" t="s">
        <v>164</v>
      </c>
      <c r="L69" s="25">
        <v>0</v>
      </c>
    </row>
    <row r="70" spans="1:14" x14ac:dyDescent="0.2">
      <c r="A70" s="25" t="s">
        <v>165</v>
      </c>
      <c r="B70" s="25">
        <v>600.00004882812505</v>
      </c>
      <c r="F70" s="25" t="s">
        <v>165</v>
      </c>
      <c r="G70" s="25">
        <v>600.00102539062505</v>
      </c>
      <c r="K70" s="25" t="s">
        <v>165</v>
      </c>
      <c r="L70" s="25">
        <v>600.00004882812505</v>
      </c>
    </row>
    <row r="71" spans="1:14" x14ac:dyDescent="0.2">
      <c r="A71" s="25" t="s">
        <v>166</v>
      </c>
      <c r="B71" s="25">
        <v>0</v>
      </c>
      <c r="F71" s="25" t="s">
        <v>166</v>
      </c>
      <c r="G71" s="25">
        <v>0</v>
      </c>
      <c r="K71" s="25" t="s">
        <v>166</v>
      </c>
      <c r="L71" s="25">
        <v>0</v>
      </c>
    </row>
    <row r="72" spans="1:14" x14ac:dyDescent="0.2">
      <c r="A72" s="25" t="s">
        <v>167</v>
      </c>
      <c r="B72" s="25">
        <v>600.00102539062505</v>
      </c>
      <c r="F72" s="25" t="s">
        <v>167</v>
      </c>
      <c r="G72" s="25">
        <v>600.00004882812505</v>
      </c>
      <c r="K72" s="25" t="s">
        <v>167</v>
      </c>
      <c r="L72" s="25">
        <v>600.00102539062505</v>
      </c>
    </row>
    <row r="73" spans="1:14" x14ac:dyDescent="0.2">
      <c r="A73" s="25" t="s">
        <v>168</v>
      </c>
      <c r="B73" s="25" t="s">
        <v>169</v>
      </c>
      <c r="F73" s="25" t="s">
        <v>168</v>
      </c>
      <c r="G73" s="25" t="s">
        <v>169</v>
      </c>
      <c r="K73" s="25" t="s">
        <v>168</v>
      </c>
      <c r="L73" s="25" t="s">
        <v>169</v>
      </c>
    </row>
  </sheetData>
  <mergeCells count="3">
    <mergeCell ref="C1:D1"/>
    <mergeCell ref="BD2:BI2"/>
    <mergeCell ref="AJ1:AK1"/>
  </mergeCells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Fig.7B,C,E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Fabio Lolicato</cp:lastModifiedBy>
  <dcterms:created xsi:type="dcterms:W3CDTF">2022-09-20T11:05:58Z</dcterms:created>
  <dcterms:modified xsi:type="dcterms:W3CDTF">2023-12-01T13:10:15Z</dcterms:modified>
</cp:coreProperties>
</file>